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1" i="1"/>
  <c r="F97"/>
  <c r="F81"/>
  <c r="F69"/>
  <c r="F55"/>
  <c r="F39"/>
  <c r="L559" l="1"/>
  <c r="L517"/>
  <c r="L475"/>
  <c r="L433"/>
  <c r="L391"/>
  <c r="L349"/>
  <c r="L307"/>
  <c r="L265"/>
  <c r="L223"/>
  <c r="L181"/>
  <c r="L139"/>
  <c r="L97"/>
  <c r="L55"/>
  <c r="L13"/>
  <c r="B593" l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J559"/>
  <c r="J593" s="1"/>
  <c r="I559"/>
  <c r="I593" s="1"/>
  <c r="H559"/>
  <c r="G559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J475"/>
  <c r="J509" s="1"/>
  <c r="I475"/>
  <c r="I509" s="1"/>
  <c r="H475"/>
  <c r="G475"/>
  <c r="G509" s="1"/>
  <c r="F475"/>
  <c r="F509" s="1"/>
  <c r="I467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J433"/>
  <c r="J467" s="1"/>
  <c r="I433"/>
  <c r="H433"/>
  <c r="G433"/>
  <c r="G467" s="1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J391"/>
  <c r="J425" s="1"/>
  <c r="I391"/>
  <c r="H391"/>
  <c r="H425" s="1"/>
  <c r="G391"/>
  <c r="G425" s="1"/>
  <c r="F391"/>
  <c r="F425" s="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J349"/>
  <c r="J383" s="1"/>
  <c r="I349"/>
  <c r="H349"/>
  <c r="H383" s="1"/>
  <c r="G349"/>
  <c r="G383" s="1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J307"/>
  <c r="J341" s="1"/>
  <c r="I307"/>
  <c r="I341" s="1"/>
  <c r="H307"/>
  <c r="G307"/>
  <c r="G341" s="1"/>
  <c r="F307"/>
  <c r="F341" s="1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B102"/>
  <c r="A102"/>
  <c r="J101"/>
  <c r="I101"/>
  <c r="H101"/>
  <c r="G101"/>
  <c r="F101"/>
  <c r="B98"/>
  <c r="A98"/>
  <c r="J97"/>
  <c r="I97"/>
  <c r="H97"/>
  <c r="G97"/>
  <c r="B89"/>
  <c r="A89"/>
  <c r="J88"/>
  <c r="I88"/>
  <c r="H88"/>
  <c r="G88"/>
  <c r="F88"/>
  <c r="B82"/>
  <c r="A82"/>
  <c r="J81"/>
  <c r="I81"/>
  <c r="H81"/>
  <c r="G81"/>
  <c r="B75"/>
  <c r="A75"/>
  <c r="J74"/>
  <c r="I74"/>
  <c r="H74"/>
  <c r="G74"/>
  <c r="F74"/>
  <c r="B70"/>
  <c r="A70"/>
  <c r="J69"/>
  <c r="I69"/>
  <c r="H69"/>
  <c r="G69"/>
  <c r="B60"/>
  <c r="A60"/>
  <c r="J59"/>
  <c r="I59"/>
  <c r="H59"/>
  <c r="G59"/>
  <c r="F59"/>
  <c r="B56"/>
  <c r="A56"/>
  <c r="J55"/>
  <c r="I55"/>
  <c r="H55"/>
  <c r="G55"/>
  <c r="B47"/>
  <c r="A47"/>
  <c r="B40"/>
  <c r="A40"/>
  <c r="B33"/>
  <c r="A33"/>
  <c r="B28"/>
  <c r="A28"/>
  <c r="B18"/>
  <c r="A18"/>
  <c r="B14"/>
  <c r="A14"/>
  <c r="G46"/>
  <c r="H46"/>
  <c r="I46"/>
  <c r="J46"/>
  <c r="F46"/>
  <c r="G39"/>
  <c r="G47" s="1"/>
  <c r="H39"/>
  <c r="I39"/>
  <c r="J39"/>
  <c r="G32"/>
  <c r="H32"/>
  <c r="I32"/>
  <c r="J32"/>
  <c r="F32"/>
  <c r="G27"/>
  <c r="H27"/>
  <c r="I27"/>
  <c r="J27"/>
  <c r="F27"/>
  <c r="G17"/>
  <c r="H17"/>
  <c r="I17"/>
  <c r="J17"/>
  <c r="F17"/>
  <c r="G13"/>
  <c r="H13"/>
  <c r="I13"/>
  <c r="J13"/>
  <c r="F13"/>
  <c r="G299" l="1"/>
  <c r="I89"/>
  <c r="H299"/>
  <c r="H131"/>
  <c r="I47"/>
  <c r="F299"/>
  <c r="J299"/>
  <c r="I299"/>
  <c r="G257"/>
  <c r="H257"/>
  <c r="F257"/>
  <c r="I257"/>
  <c r="F215"/>
  <c r="J215"/>
  <c r="H215"/>
  <c r="G215"/>
  <c r="I215"/>
  <c r="J173"/>
  <c r="I173"/>
  <c r="H173"/>
  <c r="G173"/>
  <c r="J131"/>
  <c r="G131"/>
  <c r="H89"/>
  <c r="H47"/>
  <c r="J47"/>
  <c r="I383"/>
  <c r="H593"/>
  <c r="G593"/>
  <c r="J89"/>
  <c r="I425"/>
  <c r="H509"/>
  <c r="J257"/>
  <c r="G89"/>
  <c r="H341"/>
  <c r="F89"/>
  <c r="F131"/>
  <c r="F173"/>
  <c r="H467"/>
  <c r="I131"/>
  <c r="F47"/>
  <c r="I594" l="1"/>
  <c r="G594"/>
  <c r="H594"/>
  <c r="F594"/>
  <c r="J594"/>
  <c r="L382"/>
  <c r="L89"/>
  <c r="L59"/>
  <c r="L311"/>
  <c r="L341"/>
  <c r="L531"/>
  <c r="L536"/>
  <c r="L284"/>
  <c r="L279"/>
  <c r="L32"/>
  <c r="L27"/>
  <c r="L424"/>
  <c r="L195"/>
  <c r="L200"/>
  <c r="L593"/>
  <c r="L563"/>
  <c r="L410"/>
  <c r="L405"/>
  <c r="L578"/>
  <c r="L573"/>
  <c r="L39"/>
  <c r="L326"/>
  <c r="L321"/>
  <c r="L69"/>
  <c r="L74"/>
  <c r="L509"/>
  <c r="L479"/>
  <c r="L158"/>
  <c r="L153"/>
  <c r="L521"/>
  <c r="L551"/>
  <c r="L508"/>
  <c r="L215"/>
  <c r="L185"/>
  <c r="L101"/>
  <c r="L131"/>
  <c r="L467"/>
  <c r="L437"/>
  <c r="L550"/>
  <c r="L257"/>
  <c r="L227"/>
  <c r="L173"/>
  <c r="L143"/>
  <c r="L425"/>
  <c r="L395"/>
  <c r="L291"/>
  <c r="L363"/>
  <c r="L368"/>
  <c r="L417"/>
  <c r="L81"/>
  <c r="L594"/>
  <c r="L165"/>
  <c r="L249"/>
  <c r="L269"/>
  <c r="L299"/>
  <c r="L242"/>
  <c r="L237"/>
  <c r="L207"/>
  <c r="L47"/>
  <c r="L17"/>
  <c r="L466"/>
  <c r="L172"/>
  <c r="L489"/>
  <c r="L494"/>
  <c r="L111"/>
  <c r="L116"/>
  <c r="L447"/>
  <c r="L452"/>
  <c r="L383"/>
  <c r="L353"/>
  <c r="L214"/>
  <c r="L46"/>
  <c r="L340"/>
  <c r="L298"/>
  <c r="L501"/>
  <c r="L88"/>
  <c r="L256"/>
  <c r="L333"/>
  <c r="L375"/>
  <c r="L459"/>
  <c r="L130"/>
  <c r="L592"/>
  <c r="L585"/>
  <c r="L123"/>
  <c r="L543"/>
</calcChain>
</file>

<file path=xl/sharedStrings.xml><?xml version="1.0" encoding="utf-8"?>
<sst xmlns="http://schemas.openxmlformats.org/spreadsheetml/2006/main" count="773" uniqueCount="157">
  <si>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</si>
  <si>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</si>
  <si>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</si>
  <si>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</si>
  <si>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</si>
  <si>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</si>
  <si>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</si>
  <si>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</si>
  <si>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</si>
  <si>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</si>
  <si>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</si>
  <si>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</si>
  <si>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</si>
  <si>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</si>
  <si>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</si>
  <si>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</si>
  <si>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</si>
  <si>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</si>
  <si>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</si>
  <si>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</si>
  <si>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</si>
  <si>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</si>
  <si>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</si>
  <si>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</si>
  <si>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</si>
  <si>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</si>
  <si>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</si>
  <si>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</si>
  <si>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</si>
  <si>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</si>
  <si>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</si>
  <si>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</si>
  <si>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</si>
  <si>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</si>
  <si>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</si>
  <si>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</si>
  <si>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</si>
  <si>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</si>
  <si>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</si>
  <si>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</si>
  <si>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</si>
  <si>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</si>
  <si>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</si>
  <si>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</si>
  <si>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</si>
  <si>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МБОУ СОШ с. Тербуны</t>
  </si>
  <si>
    <t>директор</t>
  </si>
  <si>
    <t>Моргачева Т.Н.</t>
  </si>
  <si>
    <t>Каша вязкая молочная пшенная</t>
  </si>
  <si>
    <t>54-6к</t>
  </si>
  <si>
    <t>53-19з</t>
  </si>
  <si>
    <t>Какао на молоке</t>
  </si>
  <si>
    <t>54-21гн</t>
  </si>
  <si>
    <t>Хлеб пшеничный</t>
  </si>
  <si>
    <t>Овощи порционные (помидоры)</t>
  </si>
  <si>
    <t>54-2з</t>
  </si>
  <si>
    <t>Суп картофельный с макаронными изделиями</t>
  </si>
  <si>
    <t>54-19к</t>
  </si>
  <si>
    <t>Котлета из мяса говядины</t>
  </si>
  <si>
    <t>54-1р</t>
  </si>
  <si>
    <t>Каша гречневая с маслом</t>
  </si>
  <si>
    <t>54-17к</t>
  </si>
  <si>
    <t>Компот из свежих яблок</t>
  </si>
  <si>
    <t>54-1хн</t>
  </si>
  <si>
    <t>Хлеб ржаной</t>
  </si>
  <si>
    <t>соус</t>
  </si>
  <si>
    <t>Соус томатный</t>
  </si>
  <si>
    <t>Печенье сдобное</t>
  </si>
  <si>
    <t>Сок</t>
  </si>
  <si>
    <t>Банан</t>
  </si>
  <si>
    <t>сладкое</t>
  </si>
  <si>
    <t>Шоколад</t>
  </si>
  <si>
    <t>Птица тушеная в соусе</t>
  </si>
  <si>
    <t>54-25м</t>
  </si>
  <si>
    <t>Картофельное пюре</t>
  </si>
  <si>
    <t>54-11г</t>
  </si>
  <si>
    <t>Кофейный напиток на молоке</t>
  </si>
  <si>
    <t>54-23гн</t>
  </si>
  <si>
    <t>Овощи порционные (огурцы)</t>
  </si>
  <si>
    <t xml:space="preserve">Печенье </t>
  </si>
  <si>
    <t xml:space="preserve">Печенье сдобное </t>
  </si>
  <si>
    <t>Йогурт</t>
  </si>
  <si>
    <t>Омлет запеченый</t>
  </si>
  <si>
    <t>54-1о</t>
  </si>
  <si>
    <t>Салат витаминный</t>
  </si>
  <si>
    <t>Бутерброд с сыром</t>
  </si>
  <si>
    <t>54-2с</t>
  </si>
  <si>
    <t>Борщ из свежей капусты со сметаной</t>
  </si>
  <si>
    <t>Птица тушеная в красном соусе</t>
  </si>
  <si>
    <t>Каша рисовая рассыпчатая</t>
  </si>
  <si>
    <t>54-26к</t>
  </si>
  <si>
    <t>Кисель плодово-ягодный</t>
  </si>
  <si>
    <t>54-20хн</t>
  </si>
  <si>
    <t>Пудинг творожно-манный</t>
  </si>
  <si>
    <t>54-23м</t>
  </si>
  <si>
    <t xml:space="preserve">Кисель </t>
  </si>
  <si>
    <t>Апельсин</t>
  </si>
  <si>
    <t>Мармелад</t>
  </si>
  <si>
    <t>Рыба запеченная в молочно-сметанном соусе</t>
  </si>
  <si>
    <t>54-23р</t>
  </si>
  <si>
    <t>Снежок</t>
  </si>
  <si>
    <t>яйцо</t>
  </si>
  <si>
    <t>Яйцо вареное</t>
  </si>
  <si>
    <t>1 шт.</t>
  </si>
  <si>
    <t>Каша пшенная молочная с маслом</t>
  </si>
  <si>
    <t>Бутерброд с сыром и маслом</t>
  </si>
  <si>
    <t>54-1з</t>
  </si>
  <si>
    <t>54-7з</t>
  </si>
  <si>
    <t>Салат из свежей капусты</t>
  </si>
  <si>
    <t>54-5с</t>
  </si>
  <si>
    <t xml:space="preserve">Суп картофельный с фрикадельками </t>
  </si>
  <si>
    <t>Компот из сухофруктов</t>
  </si>
  <si>
    <t>Булочка домашняя</t>
  </si>
  <si>
    <t>Яблоко</t>
  </si>
  <si>
    <t>Голубцы ленивые</t>
  </si>
  <si>
    <t>54-23к</t>
  </si>
  <si>
    <t>Чай с сахаром</t>
  </si>
  <si>
    <t>54-2гн</t>
  </si>
  <si>
    <t>Зефир</t>
  </si>
  <si>
    <t>Бутерброд с маслом</t>
  </si>
  <si>
    <t>Овощи порционные (огурцы, помидоры свежие)</t>
  </si>
  <si>
    <t>Макароны с маслом</t>
  </si>
  <si>
    <t>54-1г</t>
  </si>
  <si>
    <t>Хлеб пшеничный с маслом</t>
  </si>
  <si>
    <t>Конфеты шоколадные</t>
  </si>
  <si>
    <t>54-8с</t>
  </si>
  <si>
    <t>Суп гороховый</t>
  </si>
  <si>
    <t>Рагу из птицы</t>
  </si>
  <si>
    <t>Сок плодово-ягодный</t>
  </si>
  <si>
    <t>Биточки</t>
  </si>
  <si>
    <t>Пряник</t>
  </si>
  <si>
    <t>Каша рисовая молочная с изюмом</t>
  </si>
  <si>
    <t>54-9к</t>
  </si>
  <si>
    <t>Оладьи запеченные с маслом</t>
  </si>
  <si>
    <t>Свекольник вегетарианский со сметаной</t>
  </si>
  <si>
    <t>Напиток из апельсинов</t>
  </si>
  <si>
    <t>54-3</t>
  </si>
  <si>
    <t>Пирожок с повидлом</t>
  </si>
  <si>
    <t>Азу</t>
  </si>
  <si>
    <t>Вафли</t>
  </si>
  <si>
    <t>Каша молочная пшенная</t>
  </si>
  <si>
    <t>Суп картофельный с макаронами</t>
  </si>
  <si>
    <t>54-5м</t>
  </si>
  <si>
    <t>Котлета рубленая из птицы</t>
  </si>
  <si>
    <t>Соус белый основной</t>
  </si>
  <si>
    <t>Гуляш из мяса говядины</t>
  </si>
  <si>
    <t xml:space="preserve">Печенье  </t>
  </si>
  <si>
    <t>Салат из свежих овощей</t>
  </si>
  <si>
    <t>колбасы</t>
  </si>
  <si>
    <t>Колбаса вареная</t>
  </si>
  <si>
    <t>Сырники запеченные</t>
  </si>
  <si>
    <t>Соус сметанный</t>
  </si>
  <si>
    <t>Салат из свежей белокочанной капусты</t>
  </si>
  <si>
    <t>54-4с</t>
  </si>
  <si>
    <t>Рассольник петербургский со сметаной</t>
  </si>
  <si>
    <t>Бефстроганов из говядины</t>
  </si>
  <si>
    <t>Макароны отварные с маслом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</si>
</sst>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0" fillId="6" borderId="2" xfId="0" applyFont="1" applyFill="1" applyBorder="1" applyAlignment="1">
      <alignment horizontal="right" vertical="top"/>
    </xf>
    <xf numFmtId="0" fontId="0" fillId="2" borderId="2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0" fillId="2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ont="1" applyFill="1" applyBorder="1" applyAlignment="1" applyProtection="1">
      <alignment horizontal="right" vertical="top" wrapText="1"/>
      <protection locked="0"/>
    </xf>
    <xf numFmtId="0" fontId="0" fillId="0" borderId="2" xfId="0" applyFon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1" fontId="0" fillId="2" borderId="2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6" borderId="2" xfId="0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2" fontId="0" fillId="2" borderId="2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2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5" borderId="19" xfId="0" applyFont="1" applyFill="1" applyBorder="1" applyAlignment="1" applyProtection="1">
      <alignment horizontal="right" vertical="top"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horizontal="right" wrapText="1"/>
      <protection locked="0"/>
    </xf>
    <xf numFmtId="0" fontId="0" fillId="3" borderId="2" xfId="0" applyFont="1" applyFill="1" applyBorder="1"/>
    <xf numFmtId="0" fontId="0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2" xfId="0" applyFon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6" borderId="2" xfId="0" applyFill="1" applyBorder="1" applyAlignment="1">
      <alignment horizontal="right"/>
    </xf>
    <xf numFmtId="0" fontId="0" fillId="2" borderId="2" xfId="0" applyFont="1" applyFill="1" applyBorder="1" applyAlignment="1" applyProtection="1">
      <alignment vertical="top" wrapText="1"/>
      <protection locked="0"/>
    </xf>
    <xf numFmtId="0" fontId="0" fillId="5" borderId="19" xfId="0" applyFont="1" applyFill="1" applyBorder="1" applyAlignment="1" applyProtection="1">
      <alignment horizontal="right" vertical="top" wrapText="1"/>
      <protection locked="0"/>
    </xf>
    <xf numFmtId="0" fontId="0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right" vertical="top"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2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19" xfId="0" applyFont="1" applyBorder="1" applyAlignment="1">
      <alignment horizontal="center" vertical="top" wrapText="1"/>
    </xf>
    <xf numFmtId="0" fontId="0" fillId="4" borderId="3" xfId="0" applyFont="1" applyFill="1" applyBorder="1" applyAlignment="1">
      <alignment vertical="top" wrapText="1"/>
    </xf>
    <xf numFmtId="0" fontId="0" fillId="4" borderId="3" xfId="0" applyFont="1" applyFill="1" applyBorder="1" applyAlignment="1">
      <alignment horizontal="center" vertical="top" wrapText="1"/>
    </xf>
    <xf numFmtId="0" fontId="0" fillId="4" borderId="25" xfId="0" applyFont="1" applyFill="1" applyBorder="1" applyAlignment="1">
      <alignment horizontal="center" vertical="top" wrapText="1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5" borderId="17" xfId="0" applyFont="1" applyFill="1" applyBorder="1" applyAlignment="1" applyProtection="1">
      <alignment horizontal="right" vertical="top" wrapText="1"/>
      <protection locked="0"/>
    </xf>
    <xf numFmtId="1" fontId="0" fillId="0" borderId="2" xfId="0" applyNumberFormat="1" applyFont="1" applyBorder="1" applyAlignment="1">
      <alignment horizontal="center" vertical="top" wrapText="1"/>
    </xf>
    <xf numFmtId="1" fontId="0" fillId="2" borderId="4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5" xfId="0" applyNumberFormat="1" applyFill="1" applyBorder="1" applyProtection="1">
      <protection locked="0"/>
    </xf>
    <xf numFmtId="2" fontId="0" fillId="0" borderId="2" xfId="0" applyNumberFormat="1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ont="1" applyFill="1" applyBorder="1" applyAlignment="1" applyProtection="1">
      <alignment horizontal="right" vertical="top"/>
      <protection locked="0"/>
    </xf>
    <xf numFmtId="0" fontId="0" fillId="5" borderId="19" xfId="0" applyFill="1" applyBorder="1" applyAlignment="1" applyProtection="1">
      <alignment horizontal="right"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55" sqref="G155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>
      <c r="A1" s="1" t="s">
        <v>7</v>
      </c>
      <c r="C1" s="129" t="s">
        <v>45</v>
      </c>
      <c r="D1" s="130"/>
      <c r="E1" s="130"/>
      <c r="F1" s="13" t="s">
        <v>16</v>
      </c>
      <c r="G1" s="2" t="s">
        <v>17</v>
      </c>
      <c r="H1" s="131" t="s">
        <v>46</v>
      </c>
      <c r="I1" s="131"/>
      <c r="J1" s="131"/>
      <c r="K1" s="131"/>
    </row>
    <row r="2" spans="1:12" ht="18">
      <c r="A2" s="43" t="s">
        <v>6</v>
      </c>
      <c r="C2" s="2"/>
      <c r="G2" s="2" t="s">
        <v>18</v>
      </c>
      <c r="H2" s="131" t="s">
        <v>47</v>
      </c>
      <c r="I2" s="131"/>
      <c r="J2" s="131"/>
      <c r="K2" s="131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29</v>
      </c>
      <c r="I3" s="55">
        <v>5</v>
      </c>
      <c r="J3" s="56">
        <v>2026</v>
      </c>
      <c r="K3" s="1"/>
    </row>
    <row r="4" spans="1:12" ht="13.5" thickBot="1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8" t="s">
        <v>21</v>
      </c>
      <c r="E6" s="59" t="s">
        <v>48</v>
      </c>
      <c r="F6" s="60">
        <v>200</v>
      </c>
      <c r="G6" s="60">
        <v>8.3000000000000007</v>
      </c>
      <c r="H6" s="60">
        <v>7.5</v>
      </c>
      <c r="I6" s="61">
        <v>36.26</v>
      </c>
      <c r="J6" s="60">
        <v>245.47</v>
      </c>
      <c r="K6" s="62" t="s">
        <v>49</v>
      </c>
      <c r="L6" s="48"/>
    </row>
    <row r="7" spans="1:12" ht="15">
      <c r="A7" s="25"/>
      <c r="B7" s="16"/>
      <c r="C7" s="11"/>
      <c r="D7" s="63"/>
      <c r="E7" s="64" t="s">
        <v>119</v>
      </c>
      <c r="F7" s="65">
        <v>35</v>
      </c>
      <c r="G7" s="65">
        <v>1.6</v>
      </c>
      <c r="H7" s="65">
        <v>11</v>
      </c>
      <c r="I7" s="65">
        <v>10</v>
      </c>
      <c r="J7" s="65">
        <v>146</v>
      </c>
      <c r="K7" s="66" t="s">
        <v>50</v>
      </c>
      <c r="L7" s="51"/>
    </row>
    <row r="8" spans="1:12" ht="15">
      <c r="A8" s="25"/>
      <c r="B8" s="16"/>
      <c r="C8" s="11"/>
      <c r="D8" s="67" t="s">
        <v>22</v>
      </c>
      <c r="E8" s="68" t="s">
        <v>51</v>
      </c>
      <c r="F8" s="69">
        <v>200</v>
      </c>
      <c r="G8" s="70">
        <v>3.39</v>
      </c>
      <c r="H8" s="70">
        <v>3</v>
      </c>
      <c r="I8" s="71">
        <v>24.3</v>
      </c>
      <c r="J8" s="70">
        <v>139.66</v>
      </c>
      <c r="K8" s="72" t="s">
        <v>52</v>
      </c>
      <c r="L8" s="51"/>
    </row>
    <row r="9" spans="1:12" ht="15">
      <c r="A9" s="25"/>
      <c r="B9" s="16"/>
      <c r="C9" s="11"/>
      <c r="D9" s="67" t="s">
        <v>23</v>
      </c>
      <c r="E9" s="73" t="s">
        <v>53</v>
      </c>
      <c r="F9" s="70">
        <v>60</v>
      </c>
      <c r="G9" s="70">
        <v>3.04</v>
      </c>
      <c r="H9" s="70">
        <v>0.32</v>
      </c>
      <c r="I9" s="71">
        <v>19.68</v>
      </c>
      <c r="J9" s="74">
        <v>94</v>
      </c>
      <c r="K9" s="66">
        <v>576</v>
      </c>
      <c r="L9" s="51"/>
    </row>
    <row r="10" spans="1:12" ht="1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495</v>
      </c>
      <c r="G13" s="21">
        <f t="shared" ref="G13:J13" si="0">SUM(G6:G12)</f>
        <v>16.330000000000002</v>
      </c>
      <c r="H13" s="21">
        <f t="shared" si="0"/>
        <v>21.82</v>
      </c>
      <c r="I13" s="21">
        <f t="shared" si="0"/>
        <v>90.240000000000009</v>
      </c>
      <c r="J13" s="21">
        <f t="shared" si="0"/>
        <v>625.13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.75" thickBot="1">
      <c r="A18" s="28">
        <f>A6</f>
        <v>1</v>
      </c>
      <c r="B18" s="14">
        <f>B6</f>
        <v>1</v>
      </c>
      <c r="C18" s="10" t="s">
        <v>26</v>
      </c>
      <c r="D18" s="67" t="s">
        <v>27</v>
      </c>
      <c r="E18" s="75" t="s">
        <v>54</v>
      </c>
      <c r="F18" s="76">
        <v>100</v>
      </c>
      <c r="G18" s="76">
        <v>0.1</v>
      </c>
      <c r="H18" s="76">
        <v>5</v>
      </c>
      <c r="I18" s="77">
        <v>3.31</v>
      </c>
      <c r="J18" s="76">
        <v>64.27</v>
      </c>
      <c r="K18" s="66" t="s">
        <v>55</v>
      </c>
      <c r="L18" s="51"/>
    </row>
    <row r="19" spans="1:12" ht="15.75" thickBot="1">
      <c r="A19" s="25"/>
      <c r="B19" s="16"/>
      <c r="C19" s="11"/>
      <c r="D19" s="67" t="s">
        <v>28</v>
      </c>
      <c r="E19" s="78" t="s">
        <v>56</v>
      </c>
      <c r="F19" s="79">
        <v>250</v>
      </c>
      <c r="G19" s="79">
        <v>4.3899999999999997</v>
      </c>
      <c r="H19" s="79">
        <v>2.36</v>
      </c>
      <c r="I19" s="80">
        <v>17.3</v>
      </c>
      <c r="J19" s="79">
        <v>87.4</v>
      </c>
      <c r="K19" s="81" t="s">
        <v>57</v>
      </c>
      <c r="L19" s="51"/>
    </row>
    <row r="20" spans="1:12" ht="15.75" thickBot="1">
      <c r="A20" s="25"/>
      <c r="B20" s="16"/>
      <c r="C20" s="11"/>
      <c r="D20" s="67" t="s">
        <v>29</v>
      </c>
      <c r="E20" s="82" t="s">
        <v>58</v>
      </c>
      <c r="F20" s="65">
        <v>100</v>
      </c>
      <c r="G20" s="65">
        <v>11.8</v>
      </c>
      <c r="H20" s="65">
        <v>8.1999999999999993</v>
      </c>
      <c r="I20" s="65">
        <v>14.9</v>
      </c>
      <c r="J20" s="65">
        <v>183.4</v>
      </c>
      <c r="K20" s="83" t="s">
        <v>59</v>
      </c>
      <c r="L20" s="51"/>
    </row>
    <row r="21" spans="1:12" ht="15">
      <c r="A21" s="25"/>
      <c r="B21" s="16"/>
      <c r="C21" s="11"/>
      <c r="D21" s="67" t="s">
        <v>30</v>
      </c>
      <c r="E21" s="73" t="s">
        <v>60</v>
      </c>
      <c r="F21" s="70">
        <v>180</v>
      </c>
      <c r="G21" s="70">
        <v>6.33</v>
      </c>
      <c r="H21" s="70">
        <v>5.93</v>
      </c>
      <c r="I21" s="71">
        <v>28.59</v>
      </c>
      <c r="J21" s="70">
        <v>157.4</v>
      </c>
      <c r="K21" s="81" t="s">
        <v>61</v>
      </c>
      <c r="L21" s="51"/>
    </row>
    <row r="22" spans="1:12" ht="15">
      <c r="A22" s="25"/>
      <c r="B22" s="16"/>
      <c r="C22" s="11"/>
      <c r="D22" s="67" t="s">
        <v>31</v>
      </c>
      <c r="E22" s="82" t="s">
        <v>62</v>
      </c>
      <c r="F22" s="65">
        <v>200</v>
      </c>
      <c r="G22" s="65">
        <v>0.14000000000000001</v>
      </c>
      <c r="H22" s="65">
        <v>0.14000000000000001</v>
      </c>
      <c r="I22" s="65">
        <v>18.5</v>
      </c>
      <c r="J22" s="65">
        <v>76.77</v>
      </c>
      <c r="K22" s="84" t="s">
        <v>63</v>
      </c>
      <c r="L22" s="51"/>
    </row>
    <row r="23" spans="1:12" ht="15">
      <c r="A23" s="25"/>
      <c r="B23" s="16"/>
      <c r="C23" s="11"/>
      <c r="D23" s="67" t="s">
        <v>32</v>
      </c>
      <c r="E23" s="85"/>
      <c r="F23" s="70"/>
      <c r="G23" s="70"/>
      <c r="H23" s="70"/>
      <c r="I23" s="71"/>
      <c r="J23" s="74"/>
      <c r="K23" s="66"/>
      <c r="L23" s="51"/>
    </row>
    <row r="24" spans="1:12" ht="15">
      <c r="A24" s="25"/>
      <c r="B24" s="16"/>
      <c r="C24" s="11"/>
      <c r="D24" s="67" t="s">
        <v>33</v>
      </c>
      <c r="E24" s="73" t="s">
        <v>64</v>
      </c>
      <c r="F24" s="70">
        <v>80</v>
      </c>
      <c r="G24" s="70">
        <v>4.4800000000000004</v>
      </c>
      <c r="H24" s="70">
        <v>0.88</v>
      </c>
      <c r="I24" s="71">
        <v>39.520000000000003</v>
      </c>
      <c r="J24" s="70">
        <v>185.6</v>
      </c>
      <c r="K24" s="86">
        <v>575</v>
      </c>
      <c r="L24" s="51"/>
    </row>
    <row r="25" spans="1:12" ht="15">
      <c r="A25" s="25"/>
      <c r="B25" s="16"/>
      <c r="C25" s="11"/>
      <c r="D25" s="6" t="s">
        <v>65</v>
      </c>
      <c r="E25" s="82" t="s">
        <v>66</v>
      </c>
      <c r="F25" s="65">
        <v>30</v>
      </c>
      <c r="G25" s="65">
        <v>0.48</v>
      </c>
      <c r="H25" s="65">
        <v>2.5099999999999998</v>
      </c>
      <c r="I25" s="65">
        <v>2.69</v>
      </c>
      <c r="J25" s="65">
        <v>35.520000000000003</v>
      </c>
      <c r="K25" s="66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940</v>
      </c>
      <c r="G27" s="21">
        <f t="shared" ref="G27:J27" si="3">SUM(G18:G26)</f>
        <v>27.72</v>
      </c>
      <c r="H27" s="21">
        <f t="shared" si="3"/>
        <v>25.019999999999996</v>
      </c>
      <c r="I27" s="21">
        <f t="shared" si="3"/>
        <v>124.81</v>
      </c>
      <c r="J27" s="21">
        <f t="shared" si="3"/>
        <v>790.36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87" t="s">
        <v>35</v>
      </c>
      <c r="E28" s="82" t="s">
        <v>67</v>
      </c>
      <c r="F28" s="65">
        <v>50</v>
      </c>
      <c r="G28" s="65">
        <v>1.92</v>
      </c>
      <c r="H28" s="65">
        <v>5.04</v>
      </c>
      <c r="I28" s="65">
        <v>10.55</v>
      </c>
      <c r="J28" s="65">
        <v>135.30000000000001</v>
      </c>
      <c r="K28" s="52"/>
      <c r="L28" s="51"/>
    </row>
    <row r="29" spans="1:12" ht="15">
      <c r="A29" s="25"/>
      <c r="B29" s="16"/>
      <c r="C29" s="11"/>
      <c r="D29" s="87" t="s">
        <v>31</v>
      </c>
      <c r="E29" s="82" t="s">
        <v>68</v>
      </c>
      <c r="F29" s="65">
        <v>200</v>
      </c>
      <c r="G29" s="65">
        <v>0.1</v>
      </c>
      <c r="H29" s="65">
        <v>0</v>
      </c>
      <c r="I29" s="65">
        <v>15.2</v>
      </c>
      <c r="J29" s="65">
        <v>57</v>
      </c>
      <c r="K29" s="52"/>
      <c r="L29" s="51"/>
    </row>
    <row r="30" spans="1:12" ht="15">
      <c r="A30" s="25"/>
      <c r="B30" s="16"/>
      <c r="C30" s="11"/>
      <c r="D30" s="6" t="s">
        <v>24</v>
      </c>
      <c r="E30" s="82" t="s">
        <v>69</v>
      </c>
      <c r="F30" s="65">
        <v>200</v>
      </c>
      <c r="G30" s="65">
        <v>6</v>
      </c>
      <c r="H30" s="65">
        <v>5</v>
      </c>
      <c r="I30" s="65">
        <v>25</v>
      </c>
      <c r="J30" s="65">
        <v>96</v>
      </c>
      <c r="K30" s="52"/>
      <c r="L30" s="51"/>
    </row>
    <row r="31" spans="1:12" ht="15">
      <c r="A31" s="25"/>
      <c r="B31" s="16"/>
      <c r="C31" s="11"/>
      <c r="D31" s="6" t="s">
        <v>70</v>
      </c>
      <c r="E31" s="82" t="s">
        <v>71</v>
      </c>
      <c r="F31" s="65">
        <v>100</v>
      </c>
      <c r="G31" s="65">
        <v>8.1999999999999993</v>
      </c>
      <c r="H31" s="65">
        <v>33.299999999999997</v>
      </c>
      <c r="I31" s="65">
        <v>53.5</v>
      </c>
      <c r="J31" s="65">
        <v>538</v>
      </c>
      <c r="K31" s="52"/>
      <c r="L31" s="51"/>
    </row>
    <row r="32" spans="1:12" ht="15.75" thickBot="1">
      <c r="A32" s="26"/>
      <c r="B32" s="18"/>
      <c r="C32" s="8"/>
      <c r="D32" s="19" t="s">
        <v>39</v>
      </c>
      <c r="E32" s="9"/>
      <c r="F32" s="21">
        <f>SUM(F28:F31)</f>
        <v>550</v>
      </c>
      <c r="G32" s="21">
        <f t="shared" ref="G32:J32" si="4">SUM(G28:G31)</f>
        <v>16.22</v>
      </c>
      <c r="H32" s="21">
        <f t="shared" si="4"/>
        <v>43.339999999999996</v>
      </c>
      <c r="I32" s="21">
        <f t="shared" si="4"/>
        <v>104.25</v>
      </c>
      <c r="J32" s="21">
        <f t="shared" si="4"/>
        <v>826.3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67" t="s">
        <v>21</v>
      </c>
      <c r="E33" s="82" t="s">
        <v>72</v>
      </c>
      <c r="F33" s="97">
        <v>150</v>
      </c>
      <c r="G33" s="65">
        <v>17.64</v>
      </c>
      <c r="H33" s="65">
        <v>23.8</v>
      </c>
      <c r="I33" s="65">
        <v>18.37</v>
      </c>
      <c r="J33" s="65">
        <v>298.75</v>
      </c>
      <c r="K33" s="89" t="s">
        <v>73</v>
      </c>
      <c r="L33" s="51"/>
    </row>
    <row r="34" spans="1:12" ht="15">
      <c r="A34" s="25"/>
      <c r="B34" s="16"/>
      <c r="C34" s="11"/>
      <c r="D34" s="67" t="s">
        <v>30</v>
      </c>
      <c r="E34" s="85" t="s">
        <v>74</v>
      </c>
      <c r="F34" s="70">
        <v>200</v>
      </c>
      <c r="G34" s="70">
        <v>4.58</v>
      </c>
      <c r="H34" s="70">
        <v>4.13</v>
      </c>
      <c r="I34" s="71">
        <v>26.6</v>
      </c>
      <c r="J34" s="70">
        <v>173.3</v>
      </c>
      <c r="K34" s="90" t="s">
        <v>75</v>
      </c>
      <c r="L34" s="51"/>
    </row>
    <row r="35" spans="1:12" ht="15">
      <c r="A35" s="25"/>
      <c r="B35" s="16"/>
      <c r="C35" s="11"/>
      <c r="D35" s="67" t="s">
        <v>31</v>
      </c>
      <c r="E35" s="73" t="s">
        <v>76</v>
      </c>
      <c r="F35" s="91">
        <v>200</v>
      </c>
      <c r="G35" s="91">
        <v>1.4</v>
      </c>
      <c r="H35" s="91">
        <v>1.6</v>
      </c>
      <c r="I35" s="92">
        <v>22.31</v>
      </c>
      <c r="J35" s="91">
        <v>105.64</v>
      </c>
      <c r="K35" s="93" t="s">
        <v>77</v>
      </c>
      <c r="L35" s="51"/>
    </row>
    <row r="36" spans="1:12" ht="15">
      <c r="A36" s="25"/>
      <c r="B36" s="16"/>
      <c r="C36" s="11"/>
      <c r="D36" s="67" t="s">
        <v>23</v>
      </c>
      <c r="E36" s="73" t="s">
        <v>64</v>
      </c>
      <c r="F36" s="70">
        <v>80</v>
      </c>
      <c r="G36" s="70">
        <v>4.4800000000000004</v>
      </c>
      <c r="H36" s="70">
        <v>0.88</v>
      </c>
      <c r="I36" s="71">
        <v>39.520000000000003</v>
      </c>
      <c r="J36" s="70">
        <v>185.6</v>
      </c>
      <c r="K36" s="86">
        <v>575</v>
      </c>
      <c r="L36" s="51"/>
    </row>
    <row r="37" spans="1:12" ht="15">
      <c r="A37" s="25"/>
      <c r="B37" s="16"/>
      <c r="C37" s="11"/>
      <c r="D37" s="67" t="s">
        <v>27</v>
      </c>
      <c r="E37" s="75" t="s">
        <v>78</v>
      </c>
      <c r="F37" s="76">
        <v>100</v>
      </c>
      <c r="G37" s="76">
        <v>0.71</v>
      </c>
      <c r="H37" s="76">
        <v>4.6900000000000004</v>
      </c>
      <c r="I37" s="77">
        <v>1.92</v>
      </c>
      <c r="J37" s="76">
        <v>54.77</v>
      </c>
      <c r="K37" s="66" t="s">
        <v>55</v>
      </c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730</v>
      </c>
      <c r="G39" s="21">
        <f t="shared" ref="G39:J39" si="5">SUM(G33:G38)</f>
        <v>28.81</v>
      </c>
      <c r="H39" s="21">
        <f t="shared" si="5"/>
        <v>35.1</v>
      </c>
      <c r="I39" s="21">
        <f t="shared" si="5"/>
        <v>108.72000000000001</v>
      </c>
      <c r="J39" s="21">
        <f t="shared" si="5"/>
        <v>818.06000000000006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94" t="s">
        <v>81</v>
      </c>
      <c r="F40" s="65">
        <v>200</v>
      </c>
      <c r="G40" s="65">
        <v>4.3</v>
      </c>
      <c r="H40" s="65">
        <v>2</v>
      </c>
      <c r="I40" s="65">
        <v>6.2</v>
      </c>
      <c r="J40" s="65">
        <v>60</v>
      </c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200</v>
      </c>
      <c r="G46" s="21">
        <f t="shared" ref="G46:J46" si="6">SUM(G40:G45)</f>
        <v>4.3</v>
      </c>
      <c r="H46" s="21">
        <f t="shared" si="6"/>
        <v>2</v>
      </c>
      <c r="I46" s="21">
        <f t="shared" si="6"/>
        <v>6.2</v>
      </c>
      <c r="J46" s="21">
        <f t="shared" si="6"/>
        <v>60</v>
      </c>
      <c r="K46" s="27"/>
      <c r="L46" s="21">
        <f ca="1">SUM(L40:L48)</f>
        <v>0</v>
      </c>
    </row>
    <row r="47" spans="1:12" ht="15.75" thickBot="1">
      <c r="A47" s="31">
        <f>A6</f>
        <v>1</v>
      </c>
      <c r="B47" s="32">
        <f>B6</f>
        <v>1</v>
      </c>
      <c r="C47" s="127" t="s">
        <v>4</v>
      </c>
      <c r="D47" s="128"/>
      <c r="E47" s="33"/>
      <c r="F47" s="34">
        <f>F13+F17+F27+F32+F39+F46</f>
        <v>2915</v>
      </c>
      <c r="G47" s="34">
        <f t="shared" ref="G47:J47" si="7">G13+G17+G27+G32+G39+G46</f>
        <v>93.38</v>
      </c>
      <c r="H47" s="34">
        <f t="shared" si="7"/>
        <v>127.28</v>
      </c>
      <c r="I47" s="34">
        <f t="shared" si="7"/>
        <v>434.22</v>
      </c>
      <c r="J47" s="34">
        <f t="shared" si="7"/>
        <v>3119.85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105" t="s">
        <v>82</v>
      </c>
      <c r="F48" s="113">
        <v>200</v>
      </c>
      <c r="G48" s="113">
        <v>9</v>
      </c>
      <c r="H48" s="113">
        <v>10</v>
      </c>
      <c r="I48" s="113">
        <v>12</v>
      </c>
      <c r="J48" s="113">
        <v>178</v>
      </c>
      <c r="K48" s="84" t="s">
        <v>83</v>
      </c>
      <c r="L48" s="106"/>
    </row>
    <row r="49" spans="1:12" ht="15">
      <c r="A49" s="15"/>
      <c r="B49" s="16"/>
      <c r="C49" s="11"/>
      <c r="D49" s="6" t="s">
        <v>27</v>
      </c>
      <c r="E49" s="82" t="s">
        <v>84</v>
      </c>
      <c r="F49" s="65">
        <v>100</v>
      </c>
      <c r="G49" s="65">
        <v>0.64</v>
      </c>
      <c r="H49" s="65">
        <v>2.2000000000000002</v>
      </c>
      <c r="I49" s="65">
        <v>3.5</v>
      </c>
      <c r="J49" s="65">
        <v>44.5</v>
      </c>
      <c r="K49" s="66" t="s">
        <v>55</v>
      </c>
      <c r="L49" s="88"/>
    </row>
    <row r="50" spans="1:12" ht="15">
      <c r="A50" s="15"/>
      <c r="B50" s="16"/>
      <c r="C50" s="11"/>
      <c r="D50" s="7" t="s">
        <v>22</v>
      </c>
      <c r="E50" s="101" t="s">
        <v>51</v>
      </c>
      <c r="F50" s="69">
        <v>200</v>
      </c>
      <c r="G50" s="70">
        <v>3.39</v>
      </c>
      <c r="H50" s="70">
        <v>3</v>
      </c>
      <c r="I50" s="71">
        <v>24.3</v>
      </c>
      <c r="J50" s="70">
        <v>139.66</v>
      </c>
      <c r="K50" s="72" t="s">
        <v>52</v>
      </c>
      <c r="L50" s="88"/>
    </row>
    <row r="51" spans="1:12" ht="15">
      <c r="A51" s="15"/>
      <c r="B51" s="16"/>
      <c r="C51" s="11"/>
      <c r="D51" s="7" t="s">
        <v>23</v>
      </c>
      <c r="E51" s="85" t="s">
        <v>53</v>
      </c>
      <c r="F51" s="70">
        <v>60</v>
      </c>
      <c r="G51" s="70">
        <v>3.04</v>
      </c>
      <c r="H51" s="70">
        <v>0.32</v>
      </c>
      <c r="I51" s="71">
        <v>19.68</v>
      </c>
      <c r="J51" s="74">
        <v>94</v>
      </c>
      <c r="K51" s="66">
        <v>576</v>
      </c>
      <c r="L51" s="88"/>
    </row>
    <row r="52" spans="1:12" ht="15">
      <c r="A52" s="15"/>
      <c r="B52" s="16"/>
      <c r="C52" s="11"/>
      <c r="D52" s="7" t="s">
        <v>24</v>
      </c>
      <c r="E52" s="94"/>
      <c r="F52" s="88"/>
      <c r="G52" s="88"/>
      <c r="H52" s="88"/>
      <c r="I52" s="88"/>
      <c r="J52" s="88"/>
      <c r="K52" s="96"/>
      <c r="L52" s="88"/>
    </row>
    <row r="53" spans="1:12" ht="15">
      <c r="A53" s="15"/>
      <c r="B53" s="16"/>
      <c r="C53" s="11"/>
      <c r="D53" s="6"/>
      <c r="E53" s="82" t="s">
        <v>85</v>
      </c>
      <c r="F53" s="97">
        <v>100</v>
      </c>
      <c r="G53" s="65">
        <v>14.12</v>
      </c>
      <c r="H53" s="65">
        <v>18.52</v>
      </c>
      <c r="I53" s="65">
        <v>28.3</v>
      </c>
      <c r="J53" s="65">
        <v>222.4</v>
      </c>
      <c r="K53" s="66" t="s">
        <v>50</v>
      </c>
      <c r="L53" s="88"/>
    </row>
    <row r="54" spans="1:12" ht="15">
      <c r="A54" s="15"/>
      <c r="B54" s="16"/>
      <c r="C54" s="11"/>
      <c r="D54" s="6"/>
      <c r="E54" s="94"/>
      <c r="F54" s="88"/>
      <c r="G54" s="88"/>
      <c r="H54" s="88"/>
      <c r="I54" s="88"/>
      <c r="J54" s="88"/>
      <c r="K54" s="96"/>
      <c r="L54" s="88"/>
    </row>
    <row r="55" spans="1:12" ht="15">
      <c r="A55" s="17"/>
      <c r="B55" s="18"/>
      <c r="C55" s="8"/>
      <c r="D55" s="19" t="s">
        <v>39</v>
      </c>
      <c r="E55" s="107"/>
      <c r="F55" s="108">
        <f>SUM(F48:F54)</f>
        <v>660</v>
      </c>
      <c r="G55" s="108">
        <f t="shared" ref="G55" si="8">SUM(G48:G54)</f>
        <v>30.189999999999998</v>
      </c>
      <c r="H55" s="108">
        <f t="shared" ref="H55" si="9">SUM(H48:H54)</f>
        <v>34.04</v>
      </c>
      <c r="I55" s="108">
        <f t="shared" ref="I55" si="10">SUM(I48:I54)</f>
        <v>87.78</v>
      </c>
      <c r="J55" s="108">
        <f t="shared" ref="J55" si="11">SUM(J48:J54)</f>
        <v>678.56</v>
      </c>
      <c r="K55" s="109"/>
      <c r="L55" s="108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94"/>
      <c r="F56" s="88"/>
      <c r="G56" s="88"/>
      <c r="H56" s="88"/>
      <c r="I56" s="88"/>
      <c r="J56" s="88"/>
      <c r="K56" s="96"/>
      <c r="L56" s="88"/>
    </row>
    <row r="57" spans="1:12" ht="15">
      <c r="A57" s="15"/>
      <c r="B57" s="16"/>
      <c r="C57" s="11"/>
      <c r="D57" s="6"/>
      <c r="E57" s="94"/>
      <c r="F57" s="88"/>
      <c r="G57" s="88"/>
      <c r="H57" s="88"/>
      <c r="I57" s="88"/>
      <c r="J57" s="88"/>
      <c r="K57" s="96"/>
      <c r="L57" s="88"/>
    </row>
    <row r="58" spans="1:12" ht="15">
      <c r="A58" s="15"/>
      <c r="B58" s="16"/>
      <c r="C58" s="11"/>
      <c r="D58" s="6"/>
      <c r="E58" s="94"/>
      <c r="F58" s="88"/>
      <c r="G58" s="88"/>
      <c r="H58" s="88"/>
      <c r="I58" s="88"/>
      <c r="J58" s="88"/>
      <c r="K58" s="96"/>
      <c r="L58" s="88"/>
    </row>
    <row r="59" spans="1:12" ht="15">
      <c r="A59" s="17"/>
      <c r="B59" s="18"/>
      <c r="C59" s="8"/>
      <c r="D59" s="19" t="s">
        <v>39</v>
      </c>
      <c r="E59" s="107"/>
      <c r="F59" s="108">
        <f>SUM(F56:F58)</f>
        <v>0</v>
      </c>
      <c r="G59" s="108">
        <f t="shared" ref="G59" si="13">SUM(G56:G58)</f>
        <v>0</v>
      </c>
      <c r="H59" s="108">
        <f t="shared" ref="H59" si="14">SUM(H56:H58)</f>
        <v>0</v>
      </c>
      <c r="I59" s="108">
        <f t="shared" ref="I59" si="15">SUM(I56:I58)</f>
        <v>0</v>
      </c>
      <c r="J59" s="108">
        <f t="shared" ref="J59" si="16">SUM(J56:J58)</f>
        <v>0</v>
      </c>
      <c r="K59" s="109"/>
      <c r="L59" s="108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67" t="s">
        <v>27</v>
      </c>
      <c r="E60" s="102" t="s">
        <v>54</v>
      </c>
      <c r="F60" s="76">
        <v>100</v>
      </c>
      <c r="G60" s="76">
        <v>0.1</v>
      </c>
      <c r="H60" s="76">
        <v>5</v>
      </c>
      <c r="I60" s="77">
        <v>3.31</v>
      </c>
      <c r="J60" s="76">
        <v>64.27</v>
      </c>
      <c r="K60" s="66" t="s">
        <v>55</v>
      </c>
      <c r="L60" s="88"/>
    </row>
    <row r="61" spans="1:12" ht="15.75" thickBot="1">
      <c r="A61" s="15"/>
      <c r="B61" s="16"/>
      <c r="C61" s="11"/>
      <c r="D61" s="67" t="s">
        <v>28</v>
      </c>
      <c r="E61" s="73" t="s">
        <v>87</v>
      </c>
      <c r="F61" s="70">
        <v>260</v>
      </c>
      <c r="G61" s="70">
        <v>5.6</v>
      </c>
      <c r="H61" s="70">
        <v>6.7</v>
      </c>
      <c r="I61" s="71">
        <v>14.8</v>
      </c>
      <c r="J61" s="70">
        <v>88</v>
      </c>
      <c r="K61" s="90" t="s">
        <v>86</v>
      </c>
      <c r="L61" s="88"/>
    </row>
    <row r="62" spans="1:12" ht="15.75" thickBot="1">
      <c r="A62" s="15"/>
      <c r="B62" s="16"/>
      <c r="C62" s="11"/>
      <c r="D62" s="67" t="s">
        <v>29</v>
      </c>
      <c r="E62" s="82" t="s">
        <v>88</v>
      </c>
      <c r="F62" s="97">
        <v>150</v>
      </c>
      <c r="G62" s="65">
        <v>20.329999999999998</v>
      </c>
      <c r="H62" s="65">
        <v>20.16</v>
      </c>
      <c r="I62" s="65">
        <v>2.31</v>
      </c>
      <c r="J62" s="65">
        <v>271.91000000000003</v>
      </c>
      <c r="K62" s="89" t="s">
        <v>73</v>
      </c>
      <c r="L62" s="88"/>
    </row>
    <row r="63" spans="1:12" ht="15">
      <c r="A63" s="15"/>
      <c r="B63" s="16"/>
      <c r="C63" s="11"/>
      <c r="D63" s="67" t="s">
        <v>30</v>
      </c>
      <c r="E63" s="73" t="s">
        <v>89</v>
      </c>
      <c r="F63" s="70">
        <v>150</v>
      </c>
      <c r="G63" s="70">
        <v>2.4300000000000002</v>
      </c>
      <c r="H63" s="70">
        <v>4.74</v>
      </c>
      <c r="I63" s="71">
        <v>23.58</v>
      </c>
      <c r="J63" s="70">
        <v>146.65</v>
      </c>
      <c r="K63" s="114" t="s">
        <v>90</v>
      </c>
      <c r="L63" s="88"/>
    </row>
    <row r="64" spans="1:12" ht="15">
      <c r="A64" s="15"/>
      <c r="B64" s="16"/>
      <c r="C64" s="11"/>
      <c r="D64" s="67" t="s">
        <v>31</v>
      </c>
      <c r="E64" s="82" t="s">
        <v>91</v>
      </c>
      <c r="F64" s="65">
        <v>200</v>
      </c>
      <c r="G64" s="65">
        <v>0.11</v>
      </c>
      <c r="H64" s="65">
        <v>0.04</v>
      </c>
      <c r="I64" s="65">
        <v>31.16</v>
      </c>
      <c r="J64" s="65">
        <v>127.26</v>
      </c>
      <c r="K64" s="95" t="s">
        <v>92</v>
      </c>
      <c r="L64" s="88"/>
    </row>
    <row r="65" spans="1:12" ht="15">
      <c r="A65" s="15"/>
      <c r="B65" s="16"/>
      <c r="C65" s="11"/>
      <c r="D65" s="67" t="s">
        <v>32</v>
      </c>
      <c r="E65" s="85"/>
      <c r="F65" s="70"/>
      <c r="G65" s="70"/>
      <c r="H65" s="70"/>
      <c r="I65" s="71"/>
      <c r="J65" s="74"/>
      <c r="K65" s="66"/>
      <c r="L65" s="88"/>
    </row>
    <row r="66" spans="1:12" ht="15">
      <c r="A66" s="15"/>
      <c r="B66" s="16"/>
      <c r="C66" s="11"/>
      <c r="D66" s="67" t="s">
        <v>33</v>
      </c>
      <c r="E66" s="85" t="s">
        <v>64</v>
      </c>
      <c r="F66" s="70">
        <v>80</v>
      </c>
      <c r="G66" s="70">
        <v>4.4800000000000004</v>
      </c>
      <c r="H66" s="70">
        <v>0.88</v>
      </c>
      <c r="I66" s="71">
        <v>39.520000000000003</v>
      </c>
      <c r="J66" s="70">
        <v>185.6</v>
      </c>
      <c r="K66" s="86">
        <v>575</v>
      </c>
      <c r="L66" s="88"/>
    </row>
    <row r="67" spans="1:12" ht="15">
      <c r="A67" s="15"/>
      <c r="B67" s="16"/>
      <c r="C67" s="11"/>
      <c r="D67" s="6"/>
      <c r="E67" s="94"/>
      <c r="F67" s="88"/>
      <c r="G67" s="88"/>
      <c r="H67" s="88"/>
      <c r="I67" s="88"/>
      <c r="J67" s="88"/>
      <c r="K67" s="96"/>
      <c r="L67" s="88"/>
    </row>
    <row r="68" spans="1:12" ht="15">
      <c r="A68" s="15"/>
      <c r="B68" s="16"/>
      <c r="C68" s="11"/>
      <c r="D68" s="6"/>
      <c r="E68" s="94"/>
      <c r="F68" s="88"/>
      <c r="G68" s="88"/>
      <c r="H68" s="88"/>
      <c r="I68" s="88"/>
      <c r="J68" s="88"/>
      <c r="K68" s="96"/>
      <c r="L68" s="88"/>
    </row>
    <row r="69" spans="1:12" ht="15.75" thickBot="1">
      <c r="A69" s="17"/>
      <c r="B69" s="18"/>
      <c r="C69" s="8"/>
      <c r="D69" s="19" t="s">
        <v>39</v>
      </c>
      <c r="E69" s="107"/>
      <c r="F69" s="115">
        <f>SUM(F60:F68)</f>
        <v>940</v>
      </c>
      <c r="G69" s="108">
        <f t="shared" ref="G69" si="18">SUM(G60:G68)</f>
        <v>33.049999999999997</v>
      </c>
      <c r="H69" s="108">
        <f t="shared" ref="H69" si="19">SUM(H60:H68)</f>
        <v>37.520000000000003</v>
      </c>
      <c r="I69" s="108">
        <f t="shared" ref="I69" si="20">SUM(I60:I68)</f>
        <v>114.68</v>
      </c>
      <c r="J69" s="108">
        <f t="shared" ref="J69" si="21">SUM(J60:J68)</f>
        <v>883.69</v>
      </c>
      <c r="K69" s="109"/>
      <c r="L69" s="108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82" t="s">
        <v>93</v>
      </c>
      <c r="F70" s="65">
        <v>200</v>
      </c>
      <c r="G70" s="65">
        <v>17.3</v>
      </c>
      <c r="H70" s="65">
        <v>8.9</v>
      </c>
      <c r="I70" s="65">
        <v>22.8</v>
      </c>
      <c r="J70" s="65">
        <v>292.10000000000002</v>
      </c>
      <c r="K70" s="83" t="s">
        <v>94</v>
      </c>
      <c r="L70" s="88"/>
    </row>
    <row r="71" spans="1:12" ht="15">
      <c r="A71" s="15"/>
      <c r="B71" s="16"/>
      <c r="C71" s="11"/>
      <c r="D71" s="12" t="s">
        <v>31</v>
      </c>
      <c r="E71" s="82" t="s">
        <v>95</v>
      </c>
      <c r="F71" s="65">
        <v>200</v>
      </c>
      <c r="G71" s="65">
        <v>0</v>
      </c>
      <c r="H71" s="65">
        <v>0</v>
      </c>
      <c r="I71" s="65">
        <v>18</v>
      </c>
      <c r="J71" s="65">
        <v>36</v>
      </c>
      <c r="K71" s="95" t="s">
        <v>92</v>
      </c>
      <c r="L71" s="88"/>
    </row>
    <row r="72" spans="1:12" ht="15">
      <c r="A72" s="15"/>
      <c r="B72" s="16"/>
      <c r="C72" s="11"/>
      <c r="D72" s="6" t="s">
        <v>24</v>
      </c>
      <c r="E72" s="82" t="s">
        <v>96</v>
      </c>
      <c r="F72" s="65">
        <v>200</v>
      </c>
      <c r="G72" s="65">
        <v>3.39</v>
      </c>
      <c r="H72" s="65">
        <v>3</v>
      </c>
      <c r="I72" s="65">
        <v>24.3</v>
      </c>
      <c r="J72" s="65">
        <v>119.66</v>
      </c>
      <c r="K72" s="66"/>
      <c r="L72" s="88"/>
    </row>
    <row r="73" spans="1:12" ht="15">
      <c r="A73" s="15"/>
      <c r="B73" s="16"/>
      <c r="C73" s="11"/>
      <c r="D73" s="6" t="s">
        <v>70</v>
      </c>
      <c r="E73" s="82" t="s">
        <v>97</v>
      </c>
      <c r="F73" s="65">
        <v>50</v>
      </c>
      <c r="G73" s="65">
        <v>0.1</v>
      </c>
      <c r="H73" s="65">
        <v>0</v>
      </c>
      <c r="I73" s="65">
        <v>79.400000000000006</v>
      </c>
      <c r="J73" s="65">
        <v>321</v>
      </c>
      <c r="K73" s="66"/>
      <c r="L73" s="88"/>
    </row>
    <row r="74" spans="1:12" ht="15.75" thickBot="1">
      <c r="A74" s="17"/>
      <c r="B74" s="18"/>
      <c r="C74" s="8"/>
      <c r="D74" s="19" t="s">
        <v>39</v>
      </c>
      <c r="E74" s="107"/>
      <c r="F74" s="108">
        <f>SUM(F70:F73)</f>
        <v>650</v>
      </c>
      <c r="G74" s="108">
        <f t="shared" ref="G74" si="23">SUM(G70:G73)</f>
        <v>20.790000000000003</v>
      </c>
      <c r="H74" s="108">
        <f t="shared" ref="H74" si="24">SUM(H70:H73)</f>
        <v>11.9</v>
      </c>
      <c r="I74" s="108">
        <f t="shared" ref="I74" si="25">SUM(I70:I73)</f>
        <v>144.5</v>
      </c>
      <c r="J74" s="108">
        <f t="shared" ref="J74" si="26">SUM(J70:J73)</f>
        <v>768.76</v>
      </c>
      <c r="K74" s="109"/>
      <c r="L74" s="108">
        <f t="shared" ref="L74" ca="1" si="27">SUM(L67:L73)</f>
        <v>0</v>
      </c>
    </row>
    <row r="75" spans="1:12" ht="15.75" thickBot="1">
      <c r="A75" s="14">
        <f>A48</f>
        <v>1</v>
      </c>
      <c r="B75" s="14">
        <f>B48</f>
        <v>2</v>
      </c>
      <c r="C75" s="10" t="s">
        <v>36</v>
      </c>
      <c r="D75" s="67" t="s">
        <v>21</v>
      </c>
      <c r="E75" s="82" t="s">
        <v>98</v>
      </c>
      <c r="F75" s="97">
        <v>120</v>
      </c>
      <c r="G75" s="65">
        <v>18.13</v>
      </c>
      <c r="H75" s="65">
        <v>6.97</v>
      </c>
      <c r="I75" s="65">
        <v>4.75</v>
      </c>
      <c r="J75" s="65">
        <v>234.92</v>
      </c>
      <c r="K75" s="83" t="s">
        <v>99</v>
      </c>
      <c r="L75" s="88"/>
    </row>
    <row r="76" spans="1:12" ht="15">
      <c r="A76" s="15"/>
      <c r="B76" s="16"/>
      <c r="C76" s="11"/>
      <c r="D76" s="67" t="s">
        <v>30</v>
      </c>
      <c r="E76" s="73" t="s">
        <v>60</v>
      </c>
      <c r="F76" s="70">
        <v>180</v>
      </c>
      <c r="G76" s="70">
        <v>6.33</v>
      </c>
      <c r="H76" s="70">
        <v>5.93</v>
      </c>
      <c r="I76" s="71">
        <v>28.59</v>
      </c>
      <c r="J76" s="70">
        <v>157.4</v>
      </c>
      <c r="K76" s="81" t="s">
        <v>61</v>
      </c>
      <c r="L76" s="88"/>
    </row>
    <row r="77" spans="1:12" ht="15">
      <c r="A77" s="15"/>
      <c r="B77" s="16"/>
      <c r="C77" s="11"/>
      <c r="D77" s="67" t="s">
        <v>31</v>
      </c>
      <c r="E77" s="101" t="s">
        <v>51</v>
      </c>
      <c r="F77" s="69">
        <v>200</v>
      </c>
      <c r="G77" s="70">
        <v>3.39</v>
      </c>
      <c r="H77" s="70">
        <v>3</v>
      </c>
      <c r="I77" s="71">
        <v>24.3</v>
      </c>
      <c r="J77" s="70">
        <v>139.66</v>
      </c>
      <c r="K77" s="72" t="s">
        <v>52</v>
      </c>
      <c r="L77" s="88"/>
    </row>
    <row r="78" spans="1:12" ht="15">
      <c r="A78" s="15"/>
      <c r="B78" s="16"/>
      <c r="C78" s="11"/>
      <c r="D78" s="67" t="s">
        <v>23</v>
      </c>
      <c r="E78" s="94"/>
      <c r="F78" s="88"/>
      <c r="G78" s="88"/>
      <c r="H78" s="88"/>
      <c r="I78" s="88"/>
      <c r="J78" s="88"/>
      <c r="K78" s="96"/>
      <c r="L78" s="88"/>
    </row>
    <row r="79" spans="1:12" ht="15">
      <c r="A79" s="15"/>
      <c r="B79" s="16"/>
      <c r="C79" s="11"/>
      <c r="D79" s="67" t="s">
        <v>27</v>
      </c>
      <c r="E79" s="102" t="s">
        <v>54</v>
      </c>
      <c r="F79" s="76">
        <v>100</v>
      </c>
      <c r="G79" s="76">
        <v>0.1</v>
      </c>
      <c r="H79" s="76">
        <v>5</v>
      </c>
      <c r="I79" s="77">
        <v>3.31</v>
      </c>
      <c r="J79" s="76">
        <v>64.27</v>
      </c>
      <c r="K79" s="66" t="s">
        <v>55</v>
      </c>
      <c r="L79" s="88"/>
    </row>
    <row r="80" spans="1:12" ht="15">
      <c r="A80" s="15"/>
      <c r="B80" s="16"/>
      <c r="C80" s="11"/>
      <c r="D80" s="6"/>
      <c r="E80" s="94"/>
      <c r="F80" s="88"/>
      <c r="G80" s="88"/>
      <c r="H80" s="88"/>
      <c r="I80" s="88"/>
      <c r="J80" s="88"/>
      <c r="K80" s="96"/>
      <c r="L80" s="88"/>
    </row>
    <row r="81" spans="1:12" ht="15">
      <c r="A81" s="17"/>
      <c r="B81" s="18"/>
      <c r="C81" s="8"/>
      <c r="D81" s="19" t="s">
        <v>39</v>
      </c>
      <c r="E81" s="107"/>
      <c r="F81" s="108">
        <f>SUM(F75:F80)</f>
        <v>600</v>
      </c>
      <c r="G81" s="108">
        <f t="shared" ref="G81" si="28">SUM(G75:G80)</f>
        <v>27.950000000000003</v>
      </c>
      <c r="H81" s="108">
        <f t="shared" ref="H81" si="29">SUM(H75:H80)</f>
        <v>20.9</v>
      </c>
      <c r="I81" s="108">
        <f t="shared" ref="I81" si="30">SUM(I75:I80)</f>
        <v>60.95</v>
      </c>
      <c r="J81" s="108">
        <f t="shared" ref="J81" si="31">SUM(J75:J80)</f>
        <v>596.25</v>
      </c>
      <c r="K81" s="109"/>
      <c r="L81" s="108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82" t="s">
        <v>100</v>
      </c>
      <c r="F82" s="65">
        <v>200</v>
      </c>
      <c r="G82" s="65">
        <v>2.8</v>
      </c>
      <c r="H82" s="65">
        <v>2.5</v>
      </c>
      <c r="I82" s="65">
        <v>11.4</v>
      </c>
      <c r="J82" s="65">
        <v>79</v>
      </c>
      <c r="K82" s="66"/>
      <c r="L82" s="88"/>
    </row>
    <row r="83" spans="1:12" ht="15">
      <c r="A83" s="15"/>
      <c r="B83" s="16"/>
      <c r="C83" s="11"/>
      <c r="D83" s="12" t="s">
        <v>35</v>
      </c>
      <c r="E83" s="94" t="s">
        <v>79</v>
      </c>
      <c r="F83" s="65">
        <v>50</v>
      </c>
      <c r="G83" s="65">
        <v>1.92</v>
      </c>
      <c r="H83" s="65">
        <v>5.04</v>
      </c>
      <c r="I83" s="65">
        <v>10.55</v>
      </c>
      <c r="J83" s="65">
        <v>135.30000000000001</v>
      </c>
      <c r="K83" s="96"/>
      <c r="L83" s="88"/>
    </row>
    <row r="84" spans="1:12" ht="15">
      <c r="A84" s="15"/>
      <c r="B84" s="16"/>
      <c r="C84" s="11"/>
      <c r="D84" s="12" t="s">
        <v>31</v>
      </c>
      <c r="E84" s="94"/>
      <c r="F84" s="88"/>
      <c r="G84" s="88"/>
      <c r="H84" s="88"/>
      <c r="I84" s="88"/>
      <c r="J84" s="88"/>
      <c r="K84" s="96"/>
      <c r="L84" s="88"/>
    </row>
    <row r="85" spans="1:12" ht="15">
      <c r="A85" s="15"/>
      <c r="B85" s="16"/>
      <c r="C85" s="11"/>
      <c r="D85" s="12" t="s">
        <v>24</v>
      </c>
      <c r="E85" s="94"/>
      <c r="F85" s="88"/>
      <c r="G85" s="88"/>
      <c r="H85" s="88"/>
      <c r="I85" s="88"/>
      <c r="J85" s="88"/>
      <c r="K85" s="96"/>
      <c r="L85" s="88"/>
    </row>
    <row r="86" spans="1:12" ht="15">
      <c r="A86" s="15"/>
      <c r="B86" s="16"/>
      <c r="C86" s="11"/>
      <c r="D86" s="6"/>
      <c r="E86" s="94"/>
      <c r="F86" s="88"/>
      <c r="G86" s="88"/>
      <c r="H86" s="88"/>
      <c r="I86" s="88"/>
      <c r="J86" s="88"/>
      <c r="K86" s="96"/>
      <c r="L86" s="88"/>
    </row>
    <row r="87" spans="1:12" ht="15">
      <c r="A87" s="15"/>
      <c r="B87" s="16"/>
      <c r="C87" s="11"/>
      <c r="D87" s="6"/>
      <c r="E87" s="94"/>
      <c r="F87" s="88"/>
      <c r="G87" s="88"/>
      <c r="H87" s="88"/>
      <c r="I87" s="88"/>
      <c r="J87" s="88"/>
      <c r="K87" s="96"/>
      <c r="L87" s="88"/>
    </row>
    <row r="88" spans="1:12" ht="15">
      <c r="A88" s="17"/>
      <c r="B88" s="18"/>
      <c r="C88" s="8"/>
      <c r="D88" s="20" t="s">
        <v>39</v>
      </c>
      <c r="E88" s="107"/>
      <c r="F88" s="108">
        <f>SUM(F82:F87)</f>
        <v>250</v>
      </c>
      <c r="G88" s="108">
        <f t="shared" ref="G88" si="33">SUM(G82:G87)</f>
        <v>4.72</v>
      </c>
      <c r="H88" s="108">
        <f t="shared" ref="H88" si="34">SUM(H82:H87)</f>
        <v>7.54</v>
      </c>
      <c r="I88" s="108">
        <f t="shared" ref="I88" si="35">SUM(I82:I87)</f>
        <v>21.950000000000003</v>
      </c>
      <c r="J88" s="108">
        <f t="shared" ref="J88" si="36">SUM(J82:J87)</f>
        <v>214.3</v>
      </c>
      <c r="K88" s="109"/>
      <c r="L88" s="108">
        <f t="shared" ref="L88" ca="1" si="37">SUM(L82:L90)</f>
        <v>0</v>
      </c>
    </row>
    <row r="89" spans="1:12" ht="15.75" customHeight="1" thickBot="1">
      <c r="A89" s="36">
        <f>A48</f>
        <v>1</v>
      </c>
      <c r="B89" s="36">
        <f>B48</f>
        <v>2</v>
      </c>
      <c r="C89" s="127" t="s">
        <v>4</v>
      </c>
      <c r="D89" s="128"/>
      <c r="E89" s="110"/>
      <c r="F89" s="111">
        <f>F55+F59+F69+F74+F81+F88</f>
        <v>3100</v>
      </c>
      <c r="G89" s="111">
        <f t="shared" ref="G89" si="38">G55+G59+G69+G74+G81+G88</f>
        <v>116.7</v>
      </c>
      <c r="H89" s="111">
        <f t="shared" ref="H89" si="39">H55+H59+H69+H74+H81+H88</f>
        <v>111.90000000000002</v>
      </c>
      <c r="I89" s="111">
        <f t="shared" ref="I89" si="40">I55+I59+I69+I74+I81+I88</f>
        <v>429.86</v>
      </c>
      <c r="J89" s="111">
        <f t="shared" ref="J89" si="41">J55+J59+J69+J74+J81+J88</f>
        <v>3141.5600000000004</v>
      </c>
      <c r="K89" s="112"/>
      <c r="L89" s="111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78" t="s">
        <v>104</v>
      </c>
      <c r="F90" s="60">
        <v>255</v>
      </c>
      <c r="G90" s="60">
        <v>6.5</v>
      </c>
      <c r="H90" s="60">
        <v>11.81</v>
      </c>
      <c r="I90" s="61">
        <v>34.270000000000003</v>
      </c>
      <c r="J90" s="60">
        <v>270.73</v>
      </c>
      <c r="K90" s="62" t="s">
        <v>49</v>
      </c>
      <c r="L90" s="106"/>
    </row>
    <row r="91" spans="1:12" ht="15">
      <c r="A91" s="25"/>
      <c r="B91" s="16"/>
      <c r="C91" s="11"/>
      <c r="D91" s="6" t="s">
        <v>101</v>
      </c>
      <c r="E91" s="82" t="s">
        <v>102</v>
      </c>
      <c r="F91" s="97" t="s">
        <v>103</v>
      </c>
      <c r="G91" s="65">
        <v>12.7</v>
      </c>
      <c r="H91" s="65">
        <v>11.5</v>
      </c>
      <c r="I91" s="65">
        <v>0.7</v>
      </c>
      <c r="J91" s="65">
        <v>157</v>
      </c>
      <c r="K91" s="66">
        <v>33</v>
      </c>
      <c r="L91" s="88"/>
    </row>
    <row r="92" spans="1:12" ht="15">
      <c r="A92" s="25"/>
      <c r="B92" s="16"/>
      <c r="C92" s="11"/>
      <c r="D92" s="67" t="s">
        <v>22</v>
      </c>
      <c r="E92" s="85" t="s">
        <v>76</v>
      </c>
      <c r="F92" s="103">
        <v>200</v>
      </c>
      <c r="G92" s="103">
        <v>1.4</v>
      </c>
      <c r="H92" s="103">
        <v>1.6</v>
      </c>
      <c r="I92" s="104">
        <v>22.31</v>
      </c>
      <c r="J92" s="103">
        <v>105.64</v>
      </c>
      <c r="K92" s="72" t="s">
        <v>77</v>
      </c>
      <c r="L92" s="88"/>
    </row>
    <row r="93" spans="1:12" ht="15">
      <c r="A93" s="25"/>
      <c r="B93" s="16"/>
      <c r="C93" s="11"/>
      <c r="D93" s="67" t="s">
        <v>23</v>
      </c>
      <c r="E93" s="85" t="s">
        <v>53</v>
      </c>
      <c r="F93" s="70">
        <v>60</v>
      </c>
      <c r="G93" s="70">
        <v>3.04</v>
      </c>
      <c r="H93" s="70">
        <v>0.32</v>
      </c>
      <c r="I93" s="71">
        <v>19.68</v>
      </c>
      <c r="J93" s="74">
        <v>94</v>
      </c>
      <c r="K93" s="66">
        <v>576</v>
      </c>
      <c r="L93" s="88"/>
    </row>
    <row r="94" spans="1:12" ht="15">
      <c r="A94" s="25"/>
      <c r="B94" s="16"/>
      <c r="C94" s="11"/>
      <c r="D94" s="67" t="s">
        <v>24</v>
      </c>
      <c r="E94" s="94"/>
      <c r="F94" s="88"/>
      <c r="G94" s="88"/>
      <c r="H94" s="88"/>
      <c r="I94" s="88"/>
      <c r="J94" s="88"/>
      <c r="K94" s="96"/>
      <c r="L94" s="88"/>
    </row>
    <row r="95" spans="1:12" ht="15">
      <c r="A95" s="25"/>
      <c r="B95" s="16"/>
      <c r="C95" s="11"/>
      <c r="D95" s="67" t="s">
        <v>27</v>
      </c>
      <c r="E95" s="102" t="s">
        <v>78</v>
      </c>
      <c r="F95" s="76">
        <v>100</v>
      </c>
      <c r="G95" s="76">
        <v>0.71</v>
      </c>
      <c r="H95" s="76">
        <v>4.6900000000000004</v>
      </c>
      <c r="I95" s="77">
        <v>1.92</v>
      </c>
      <c r="J95" s="76">
        <v>54.77</v>
      </c>
      <c r="K95" s="66" t="s">
        <v>55</v>
      </c>
      <c r="L95" s="88"/>
    </row>
    <row r="96" spans="1:12" ht="15">
      <c r="A96" s="25"/>
      <c r="B96" s="16"/>
      <c r="C96" s="11"/>
      <c r="D96" s="6"/>
      <c r="E96" s="82" t="s">
        <v>105</v>
      </c>
      <c r="F96" s="97">
        <v>100</v>
      </c>
      <c r="G96" s="65">
        <v>20.8</v>
      </c>
      <c r="H96" s="65">
        <v>16.2</v>
      </c>
      <c r="I96" s="65">
        <v>62.5</v>
      </c>
      <c r="J96" s="65">
        <v>312.2</v>
      </c>
      <c r="K96" s="66" t="s">
        <v>106</v>
      </c>
      <c r="L96" s="88"/>
    </row>
    <row r="97" spans="1:12" ht="15">
      <c r="A97" s="26"/>
      <c r="B97" s="18"/>
      <c r="C97" s="8"/>
      <c r="D97" s="19" t="s">
        <v>39</v>
      </c>
      <c r="E97" s="107"/>
      <c r="F97" s="115">
        <f>SUM(F90:F96)</f>
        <v>715</v>
      </c>
      <c r="G97" s="108">
        <f t="shared" ref="G97" si="43">SUM(G90:G96)</f>
        <v>45.15</v>
      </c>
      <c r="H97" s="108">
        <f t="shared" ref="H97" si="44">SUM(H90:H96)</f>
        <v>46.120000000000005</v>
      </c>
      <c r="I97" s="108">
        <f t="shared" ref="I97" si="45">SUM(I90:I96)</f>
        <v>141.38</v>
      </c>
      <c r="J97" s="108">
        <f t="shared" ref="J97" si="46">SUM(J90:J96)</f>
        <v>994.33999999999992</v>
      </c>
      <c r="K97" s="109"/>
      <c r="L97" s="108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94"/>
      <c r="F98" s="88"/>
      <c r="G98" s="88"/>
      <c r="H98" s="88"/>
      <c r="I98" s="88"/>
      <c r="J98" s="88"/>
      <c r="K98" s="96"/>
      <c r="L98" s="88"/>
    </row>
    <row r="99" spans="1:12" ht="15">
      <c r="A99" s="25"/>
      <c r="B99" s="16"/>
      <c r="C99" s="11"/>
      <c r="D99" s="6"/>
      <c r="E99" s="94"/>
      <c r="F99" s="88"/>
      <c r="G99" s="88"/>
      <c r="H99" s="88"/>
      <c r="I99" s="88"/>
      <c r="J99" s="88"/>
      <c r="K99" s="96"/>
      <c r="L99" s="88"/>
    </row>
    <row r="100" spans="1:12" ht="15">
      <c r="A100" s="25"/>
      <c r="B100" s="16"/>
      <c r="C100" s="11"/>
      <c r="D100" s="6"/>
      <c r="E100" s="94"/>
      <c r="F100" s="88"/>
      <c r="G100" s="88"/>
      <c r="H100" s="88"/>
      <c r="I100" s="88"/>
      <c r="J100" s="88"/>
      <c r="K100" s="96"/>
      <c r="L100" s="88"/>
    </row>
    <row r="101" spans="1:12" ht="15">
      <c r="A101" s="26"/>
      <c r="B101" s="18"/>
      <c r="C101" s="8"/>
      <c r="D101" s="19" t="s">
        <v>39</v>
      </c>
      <c r="E101" s="107"/>
      <c r="F101" s="108">
        <f>SUM(F98:F100)</f>
        <v>0</v>
      </c>
      <c r="G101" s="108">
        <f t="shared" ref="G101" si="47">SUM(G98:G100)</f>
        <v>0</v>
      </c>
      <c r="H101" s="108">
        <f t="shared" ref="H101" si="48">SUM(H98:H100)</f>
        <v>0</v>
      </c>
      <c r="I101" s="108">
        <f t="shared" ref="I101" si="49">SUM(I98:I100)</f>
        <v>0</v>
      </c>
      <c r="J101" s="108">
        <f t="shared" ref="J101" si="50">SUM(J98:J100)</f>
        <v>0</v>
      </c>
      <c r="K101" s="109"/>
      <c r="L101" s="108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75" t="s">
        <v>108</v>
      </c>
      <c r="F102" s="116">
        <v>100</v>
      </c>
      <c r="G102" s="116">
        <v>1.61</v>
      </c>
      <c r="H102" s="116">
        <v>5.33</v>
      </c>
      <c r="I102" s="117">
        <v>4.68</v>
      </c>
      <c r="J102" s="116">
        <v>51.52</v>
      </c>
      <c r="K102" s="118" t="s">
        <v>107</v>
      </c>
      <c r="L102" s="88"/>
    </row>
    <row r="103" spans="1:12" ht="15.75" thickBot="1">
      <c r="A103" s="25"/>
      <c r="B103" s="16"/>
      <c r="C103" s="11"/>
      <c r="D103" s="7" t="s">
        <v>28</v>
      </c>
      <c r="E103" s="73" t="s">
        <v>110</v>
      </c>
      <c r="F103" s="98">
        <v>285</v>
      </c>
      <c r="G103" s="98">
        <v>15.4</v>
      </c>
      <c r="H103" s="98">
        <v>14.2</v>
      </c>
      <c r="I103" s="99">
        <v>19.899999999999999</v>
      </c>
      <c r="J103" s="98">
        <v>254</v>
      </c>
      <c r="K103" s="100" t="s">
        <v>109</v>
      </c>
      <c r="L103" s="88"/>
    </row>
    <row r="104" spans="1:12" ht="15">
      <c r="A104" s="25"/>
      <c r="B104" s="16"/>
      <c r="C104" s="11"/>
      <c r="D104" s="7" t="s">
        <v>29</v>
      </c>
      <c r="E104" s="82" t="s">
        <v>98</v>
      </c>
      <c r="F104" s="97">
        <v>120</v>
      </c>
      <c r="G104" s="65">
        <v>18.13</v>
      </c>
      <c r="H104" s="65">
        <v>6.97</v>
      </c>
      <c r="I104" s="65">
        <v>4.75</v>
      </c>
      <c r="J104" s="65">
        <v>234.92</v>
      </c>
      <c r="K104" s="83" t="s">
        <v>99</v>
      </c>
      <c r="L104" s="88"/>
    </row>
    <row r="105" spans="1:12" ht="15">
      <c r="A105" s="25"/>
      <c r="B105" s="16"/>
      <c r="C105" s="11"/>
      <c r="D105" s="67" t="s">
        <v>30</v>
      </c>
      <c r="E105" s="85" t="s">
        <v>74</v>
      </c>
      <c r="F105" s="70">
        <v>200</v>
      </c>
      <c r="G105" s="70">
        <v>4.58</v>
      </c>
      <c r="H105" s="70">
        <v>4.13</v>
      </c>
      <c r="I105" s="71">
        <v>26.6</v>
      </c>
      <c r="J105" s="70">
        <v>173.3</v>
      </c>
      <c r="K105" s="90" t="s">
        <v>75</v>
      </c>
      <c r="L105" s="88"/>
    </row>
    <row r="106" spans="1:12" ht="15">
      <c r="A106" s="25"/>
      <c r="B106" s="16"/>
      <c r="C106" s="11"/>
      <c r="D106" s="67" t="s">
        <v>31</v>
      </c>
      <c r="E106" s="68" t="s">
        <v>111</v>
      </c>
      <c r="F106" s="119">
        <v>200</v>
      </c>
      <c r="G106" s="98">
        <v>0.6</v>
      </c>
      <c r="H106" s="98">
        <v>0</v>
      </c>
      <c r="I106" s="99">
        <v>33</v>
      </c>
      <c r="J106" s="98">
        <v>136</v>
      </c>
      <c r="K106" s="84" t="s">
        <v>63</v>
      </c>
      <c r="L106" s="88"/>
    </row>
    <row r="107" spans="1:12" ht="15">
      <c r="A107" s="25"/>
      <c r="B107" s="16"/>
      <c r="C107" s="11"/>
      <c r="D107" s="67" t="s">
        <v>32</v>
      </c>
      <c r="E107" s="85"/>
      <c r="F107" s="70"/>
      <c r="G107" s="70"/>
      <c r="H107" s="70"/>
      <c r="I107" s="71"/>
      <c r="J107" s="74"/>
      <c r="K107" s="66"/>
      <c r="L107" s="88"/>
    </row>
    <row r="108" spans="1:12" ht="15">
      <c r="A108" s="25"/>
      <c r="B108" s="16"/>
      <c r="C108" s="11"/>
      <c r="D108" s="67" t="s">
        <v>33</v>
      </c>
      <c r="E108" s="85" t="s">
        <v>64</v>
      </c>
      <c r="F108" s="70">
        <v>80</v>
      </c>
      <c r="G108" s="70">
        <v>4.4800000000000004</v>
      </c>
      <c r="H108" s="70">
        <v>0.88</v>
      </c>
      <c r="I108" s="71">
        <v>39.520000000000003</v>
      </c>
      <c r="J108" s="70">
        <v>185.6</v>
      </c>
      <c r="K108" s="86">
        <v>575</v>
      </c>
      <c r="L108" s="88"/>
    </row>
    <row r="109" spans="1:12" ht="15">
      <c r="A109" s="25"/>
      <c r="B109" s="16"/>
      <c r="C109" s="11"/>
      <c r="D109" s="6"/>
      <c r="E109" s="94"/>
      <c r="F109" s="88"/>
      <c r="G109" s="88"/>
      <c r="H109" s="88"/>
      <c r="I109" s="88"/>
      <c r="J109" s="88"/>
      <c r="K109" s="96"/>
      <c r="L109" s="88"/>
    </row>
    <row r="110" spans="1:12" ht="15">
      <c r="A110" s="25"/>
      <c r="B110" s="16"/>
      <c r="C110" s="11"/>
      <c r="D110" s="6"/>
      <c r="E110" s="94"/>
      <c r="F110" s="88"/>
      <c r="G110" s="88"/>
      <c r="H110" s="88"/>
      <c r="I110" s="88"/>
      <c r="J110" s="88"/>
      <c r="K110" s="96"/>
      <c r="L110" s="88"/>
    </row>
    <row r="111" spans="1:12" ht="15">
      <c r="A111" s="26"/>
      <c r="B111" s="18"/>
      <c r="C111" s="8"/>
      <c r="D111" s="19" t="s">
        <v>39</v>
      </c>
      <c r="E111" s="107"/>
      <c r="F111" s="120">
        <f>SUM(F102:F110)</f>
        <v>985</v>
      </c>
      <c r="G111" s="108">
        <f t="shared" ref="G111" si="52">SUM(G102:G110)</f>
        <v>44.8</v>
      </c>
      <c r="H111" s="108">
        <f t="shared" ref="H111" si="53">SUM(H102:H110)</f>
        <v>31.509999999999998</v>
      </c>
      <c r="I111" s="108">
        <f t="shared" ref="I111" si="54">SUM(I102:I110)</f>
        <v>128.45000000000002</v>
      </c>
      <c r="J111" s="108">
        <f t="shared" ref="J111" si="55">SUM(J102:J110)</f>
        <v>1035.3399999999999</v>
      </c>
      <c r="K111" s="109"/>
      <c r="L111" s="108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82" t="s">
        <v>112</v>
      </c>
      <c r="F112" s="65">
        <v>70</v>
      </c>
      <c r="G112" s="65">
        <v>5.05</v>
      </c>
      <c r="H112" s="65">
        <v>9.6300000000000008</v>
      </c>
      <c r="I112" s="65">
        <v>33.520000000000003</v>
      </c>
      <c r="J112" s="65">
        <v>177.7</v>
      </c>
      <c r="K112" s="66">
        <v>582</v>
      </c>
      <c r="L112" s="88"/>
    </row>
    <row r="113" spans="1:12" ht="15">
      <c r="A113" s="25"/>
      <c r="B113" s="16"/>
      <c r="C113" s="11"/>
      <c r="D113" s="12" t="s">
        <v>31</v>
      </c>
      <c r="E113" s="82" t="s">
        <v>68</v>
      </c>
      <c r="F113" s="65">
        <v>200</v>
      </c>
      <c r="G113" s="65">
        <v>3.39</v>
      </c>
      <c r="H113" s="65">
        <v>3</v>
      </c>
      <c r="I113" s="65">
        <v>11.3</v>
      </c>
      <c r="J113" s="65">
        <v>119.66</v>
      </c>
      <c r="K113" s="66"/>
      <c r="L113" s="88"/>
    </row>
    <row r="114" spans="1:12" ht="15">
      <c r="A114" s="25"/>
      <c r="B114" s="16"/>
      <c r="C114" s="11"/>
      <c r="D114" s="6" t="s">
        <v>24</v>
      </c>
      <c r="E114" s="82" t="s">
        <v>113</v>
      </c>
      <c r="F114" s="65">
        <v>200</v>
      </c>
      <c r="G114" s="65">
        <v>0.25</v>
      </c>
      <c r="H114" s="65">
        <v>0.25</v>
      </c>
      <c r="I114" s="65">
        <v>1.8</v>
      </c>
      <c r="J114" s="65">
        <v>29.1</v>
      </c>
      <c r="K114" s="66"/>
      <c r="L114" s="88"/>
    </row>
    <row r="115" spans="1:12" ht="15">
      <c r="A115" s="25"/>
      <c r="B115" s="16"/>
      <c r="C115" s="11"/>
      <c r="D115" s="6"/>
      <c r="E115" s="94"/>
      <c r="F115" s="65"/>
      <c r="G115" s="65"/>
      <c r="H115" s="65"/>
      <c r="I115" s="65"/>
      <c r="J115" s="65"/>
      <c r="K115" s="66"/>
      <c r="L115" s="88"/>
    </row>
    <row r="116" spans="1:12" ht="15.75" thickBot="1">
      <c r="A116" s="26"/>
      <c r="B116" s="18"/>
      <c r="C116" s="8"/>
      <c r="D116" s="19" t="s">
        <v>39</v>
      </c>
      <c r="E116" s="107"/>
      <c r="F116" s="108">
        <f>SUM(F112:F115)</f>
        <v>470</v>
      </c>
      <c r="G116" s="108">
        <f t="shared" ref="G116" si="57">SUM(G112:G115)</f>
        <v>8.69</v>
      </c>
      <c r="H116" s="108">
        <f t="shared" ref="H116" si="58">SUM(H112:H115)</f>
        <v>12.88</v>
      </c>
      <c r="I116" s="108">
        <f t="shared" ref="I116" si="59">SUM(I112:I115)</f>
        <v>46.620000000000005</v>
      </c>
      <c r="J116" s="108">
        <f t="shared" ref="J116" si="60">SUM(J112:J115)</f>
        <v>326.46000000000004</v>
      </c>
      <c r="K116" s="109"/>
      <c r="L116" s="108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82" t="s">
        <v>114</v>
      </c>
      <c r="F117" s="65">
        <v>250</v>
      </c>
      <c r="G117" s="65">
        <v>19.05</v>
      </c>
      <c r="H117" s="65">
        <v>19.05</v>
      </c>
      <c r="I117" s="65">
        <v>15.18</v>
      </c>
      <c r="J117" s="65">
        <v>375.3</v>
      </c>
      <c r="K117" s="83" t="s">
        <v>115</v>
      </c>
      <c r="L117" s="88"/>
    </row>
    <row r="118" spans="1:12" ht="15">
      <c r="A118" s="25"/>
      <c r="B118" s="16"/>
      <c r="C118" s="11"/>
      <c r="D118" s="7" t="s">
        <v>30</v>
      </c>
      <c r="E118" s="94"/>
      <c r="F118" s="88"/>
      <c r="G118" s="88"/>
      <c r="H118" s="88"/>
      <c r="I118" s="88"/>
      <c r="J118" s="88"/>
      <c r="K118" s="96"/>
      <c r="L118" s="88"/>
    </row>
    <row r="119" spans="1:12" ht="15">
      <c r="A119" s="25"/>
      <c r="B119" s="16"/>
      <c r="C119" s="11"/>
      <c r="D119" s="7" t="s">
        <v>31</v>
      </c>
      <c r="E119" s="85" t="s">
        <v>116</v>
      </c>
      <c r="F119" s="70">
        <v>215</v>
      </c>
      <c r="G119" s="70">
        <v>0.7</v>
      </c>
      <c r="H119" s="70">
        <v>0.8</v>
      </c>
      <c r="I119" s="71">
        <v>15.2</v>
      </c>
      <c r="J119" s="70">
        <v>60</v>
      </c>
      <c r="K119" s="66" t="s">
        <v>117</v>
      </c>
      <c r="L119" s="88"/>
    </row>
    <row r="120" spans="1:12" ht="15">
      <c r="A120" s="25"/>
      <c r="B120" s="16"/>
      <c r="C120" s="11"/>
      <c r="D120" s="67" t="s">
        <v>23</v>
      </c>
      <c r="E120" s="85" t="s">
        <v>53</v>
      </c>
      <c r="F120" s="70">
        <v>60</v>
      </c>
      <c r="G120" s="70">
        <v>3.04</v>
      </c>
      <c r="H120" s="70">
        <v>0.32</v>
      </c>
      <c r="I120" s="71">
        <v>19.68</v>
      </c>
      <c r="J120" s="74">
        <v>94</v>
      </c>
      <c r="K120" s="66">
        <v>576</v>
      </c>
      <c r="L120" s="88"/>
    </row>
    <row r="121" spans="1:12" ht="15">
      <c r="A121" s="25"/>
      <c r="B121" s="16"/>
      <c r="C121" s="11"/>
      <c r="D121" s="67" t="s">
        <v>27</v>
      </c>
      <c r="E121" s="102" t="s">
        <v>78</v>
      </c>
      <c r="F121" s="76">
        <v>100</v>
      </c>
      <c r="G121" s="76">
        <v>0.71</v>
      </c>
      <c r="H121" s="76">
        <v>4.6900000000000004</v>
      </c>
      <c r="I121" s="77">
        <v>1.92</v>
      </c>
      <c r="J121" s="76">
        <v>54.77</v>
      </c>
      <c r="K121" s="66" t="s">
        <v>55</v>
      </c>
      <c r="L121" s="88"/>
    </row>
    <row r="122" spans="1:12" ht="15">
      <c r="A122" s="25"/>
      <c r="B122" s="16"/>
      <c r="C122" s="11"/>
      <c r="D122" s="6"/>
      <c r="E122" s="94"/>
      <c r="F122" s="88"/>
      <c r="G122" s="88"/>
      <c r="H122" s="88"/>
      <c r="I122" s="88"/>
      <c r="J122" s="88"/>
      <c r="K122" s="96"/>
      <c r="L122" s="88"/>
    </row>
    <row r="123" spans="1:12" ht="15">
      <c r="A123" s="26"/>
      <c r="B123" s="18"/>
      <c r="C123" s="8"/>
      <c r="D123" s="19" t="s">
        <v>39</v>
      </c>
      <c r="E123" s="107"/>
      <c r="F123" s="108">
        <f>SUM(F117:F122)</f>
        <v>625</v>
      </c>
      <c r="G123" s="108">
        <f t="shared" ref="G123" si="62">SUM(G117:G122)</f>
        <v>23.5</v>
      </c>
      <c r="H123" s="108">
        <f t="shared" ref="H123" si="63">SUM(H117:H122)</f>
        <v>24.860000000000003</v>
      </c>
      <c r="I123" s="108">
        <f t="shared" ref="I123" si="64">SUM(I117:I122)</f>
        <v>51.980000000000004</v>
      </c>
      <c r="J123" s="108">
        <f t="shared" ref="J123" si="65">SUM(J117:J122)</f>
        <v>584.06999999999994</v>
      </c>
      <c r="K123" s="109"/>
      <c r="L123" s="108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94" t="s">
        <v>81</v>
      </c>
      <c r="F124" s="65">
        <v>200</v>
      </c>
      <c r="G124" s="65">
        <v>4.3</v>
      </c>
      <c r="H124" s="65">
        <v>2</v>
      </c>
      <c r="I124" s="65">
        <v>6.2</v>
      </c>
      <c r="J124" s="65">
        <v>60</v>
      </c>
      <c r="K124" s="96"/>
      <c r="L124" s="88"/>
    </row>
    <row r="125" spans="1:12" ht="15">
      <c r="A125" s="25"/>
      <c r="B125" s="16"/>
      <c r="C125" s="11"/>
      <c r="D125" s="12" t="s">
        <v>35</v>
      </c>
      <c r="E125" s="94"/>
      <c r="F125" s="88"/>
      <c r="G125" s="88"/>
      <c r="H125" s="88"/>
      <c r="I125" s="88"/>
      <c r="J125" s="88"/>
      <c r="K125" s="96"/>
      <c r="L125" s="88"/>
    </row>
    <row r="126" spans="1:12" ht="15">
      <c r="A126" s="25"/>
      <c r="B126" s="16"/>
      <c r="C126" s="11"/>
      <c r="D126" s="12" t="s">
        <v>31</v>
      </c>
      <c r="E126" s="94"/>
      <c r="F126" s="88"/>
      <c r="G126" s="88"/>
      <c r="H126" s="88"/>
      <c r="I126" s="88"/>
      <c r="J126" s="88"/>
      <c r="K126" s="96"/>
      <c r="L126" s="88"/>
    </row>
    <row r="127" spans="1:12" ht="15">
      <c r="A127" s="25"/>
      <c r="B127" s="16"/>
      <c r="C127" s="11"/>
      <c r="D127" s="12" t="s">
        <v>24</v>
      </c>
      <c r="E127" s="94"/>
      <c r="F127" s="88"/>
      <c r="G127" s="88"/>
      <c r="H127" s="88"/>
      <c r="I127" s="88"/>
      <c r="J127" s="88"/>
      <c r="K127" s="96"/>
      <c r="L127" s="88"/>
    </row>
    <row r="128" spans="1:12" ht="15">
      <c r="A128" s="25"/>
      <c r="B128" s="16"/>
      <c r="C128" s="11"/>
      <c r="D128" s="6" t="s">
        <v>70</v>
      </c>
      <c r="E128" s="82" t="s">
        <v>118</v>
      </c>
      <c r="F128" s="65">
        <v>50</v>
      </c>
      <c r="G128" s="65">
        <v>1.92</v>
      </c>
      <c r="H128" s="65">
        <v>5.04</v>
      </c>
      <c r="I128" s="65">
        <v>10.55</v>
      </c>
      <c r="J128" s="65">
        <v>135.30000000000001</v>
      </c>
      <c r="K128" s="96"/>
      <c r="L128" s="88"/>
    </row>
    <row r="129" spans="1:12" ht="15">
      <c r="A129" s="25"/>
      <c r="B129" s="16"/>
      <c r="C129" s="11"/>
      <c r="D129" s="6"/>
      <c r="E129" s="94"/>
      <c r="F129" s="88"/>
      <c r="G129" s="88"/>
      <c r="H129" s="88"/>
      <c r="I129" s="88"/>
      <c r="J129" s="88"/>
      <c r="K129" s="96"/>
      <c r="L129" s="88"/>
    </row>
    <row r="130" spans="1:12" ht="15">
      <c r="A130" s="26"/>
      <c r="B130" s="18"/>
      <c r="C130" s="8"/>
      <c r="D130" s="20" t="s">
        <v>39</v>
      </c>
      <c r="E130" s="107"/>
      <c r="F130" s="108">
        <f>SUM(F124:F129)</f>
        <v>250</v>
      </c>
      <c r="G130" s="108">
        <f t="shared" ref="G130" si="67">SUM(G124:G129)</f>
        <v>6.22</v>
      </c>
      <c r="H130" s="108">
        <f t="shared" ref="H130" si="68">SUM(H124:H129)</f>
        <v>7.04</v>
      </c>
      <c r="I130" s="108">
        <f t="shared" ref="I130" si="69">SUM(I124:I129)</f>
        <v>16.75</v>
      </c>
      <c r="J130" s="108">
        <f t="shared" ref="J130" si="70">SUM(J124:J129)</f>
        <v>195.3</v>
      </c>
      <c r="K130" s="109"/>
      <c r="L130" s="108">
        <f t="shared" ref="L130" ca="1" si="71">SUM(L124:L132)</f>
        <v>0</v>
      </c>
    </row>
    <row r="131" spans="1:12" ht="15.75" customHeight="1" thickBot="1">
      <c r="A131" s="31">
        <f>A90</f>
        <v>1</v>
      </c>
      <c r="B131" s="32">
        <f>B90</f>
        <v>3</v>
      </c>
      <c r="C131" s="127" t="s">
        <v>4</v>
      </c>
      <c r="D131" s="128"/>
      <c r="E131" s="110"/>
      <c r="F131" s="111">
        <f>F97+F101+F111+F116+F123+F130</f>
        <v>3045</v>
      </c>
      <c r="G131" s="111">
        <f t="shared" ref="G131" si="72">G97+G101+G111+G116+G123+G130</f>
        <v>128.35999999999999</v>
      </c>
      <c r="H131" s="111">
        <f t="shared" ref="H131" si="73">H97+H101+H111+H116+H123+H130</f>
        <v>122.41</v>
      </c>
      <c r="I131" s="111">
        <f t="shared" ref="I131" si="74">I97+I101+I111+I116+I123+I130</f>
        <v>385.18000000000006</v>
      </c>
      <c r="J131" s="111">
        <f t="shared" ref="J131" si="75">J97+J101+J111+J116+J123+J130</f>
        <v>3135.51</v>
      </c>
      <c r="K131" s="112"/>
      <c r="L131" s="111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121" t="s">
        <v>121</v>
      </c>
      <c r="F132" s="113">
        <v>180</v>
      </c>
      <c r="G132" s="106">
        <v>3.98</v>
      </c>
      <c r="H132" s="106">
        <v>5.71</v>
      </c>
      <c r="I132" s="106">
        <v>25.48</v>
      </c>
      <c r="J132" s="106">
        <v>169.18</v>
      </c>
      <c r="K132" s="90" t="s">
        <v>122</v>
      </c>
      <c r="L132" s="106"/>
    </row>
    <row r="133" spans="1:12" ht="15">
      <c r="A133" s="25"/>
      <c r="B133" s="16"/>
      <c r="C133" s="11"/>
      <c r="D133" s="67" t="s">
        <v>27</v>
      </c>
      <c r="E133" s="75" t="s">
        <v>120</v>
      </c>
      <c r="F133" s="76">
        <v>100</v>
      </c>
      <c r="G133" s="76">
        <v>0.71</v>
      </c>
      <c r="H133" s="76">
        <v>4.6900000000000004</v>
      </c>
      <c r="I133" s="77">
        <v>1.92</v>
      </c>
      <c r="J133" s="76">
        <v>54.77</v>
      </c>
      <c r="K133" s="66" t="s">
        <v>55</v>
      </c>
      <c r="L133" s="88"/>
    </row>
    <row r="134" spans="1:12" ht="15">
      <c r="A134" s="25"/>
      <c r="B134" s="16"/>
      <c r="C134" s="11"/>
      <c r="D134" s="7" t="s">
        <v>22</v>
      </c>
      <c r="E134" s="85" t="s">
        <v>116</v>
      </c>
      <c r="F134" s="70">
        <v>215</v>
      </c>
      <c r="G134" s="70">
        <v>0.7</v>
      </c>
      <c r="H134" s="70">
        <v>0.8</v>
      </c>
      <c r="I134" s="71">
        <v>15.2</v>
      </c>
      <c r="J134" s="70">
        <v>60</v>
      </c>
      <c r="K134" s="66" t="s">
        <v>117</v>
      </c>
      <c r="L134" s="88"/>
    </row>
    <row r="135" spans="1:12" ht="15">
      <c r="A135" s="25"/>
      <c r="B135" s="16"/>
      <c r="C135" s="11"/>
      <c r="D135" s="7" t="s">
        <v>23</v>
      </c>
      <c r="E135" s="73" t="s">
        <v>123</v>
      </c>
      <c r="F135" s="70">
        <v>70</v>
      </c>
      <c r="G135" s="70">
        <v>2.34</v>
      </c>
      <c r="H135" s="70">
        <v>8.49</v>
      </c>
      <c r="I135" s="71">
        <v>14.84</v>
      </c>
      <c r="J135" s="74">
        <v>145.30000000000001</v>
      </c>
      <c r="K135" s="66">
        <v>576</v>
      </c>
      <c r="L135" s="88"/>
    </row>
    <row r="136" spans="1:12" ht="15">
      <c r="A136" s="25"/>
      <c r="B136" s="16"/>
      <c r="C136" s="11"/>
      <c r="D136" s="7" t="s">
        <v>24</v>
      </c>
      <c r="E136" s="94"/>
      <c r="F136" s="88"/>
      <c r="G136" s="88"/>
      <c r="H136" s="88"/>
      <c r="I136" s="88"/>
      <c r="J136" s="88"/>
      <c r="K136" s="96"/>
      <c r="L136" s="88"/>
    </row>
    <row r="137" spans="1:12" ht="15">
      <c r="A137" s="25"/>
      <c r="B137" s="16"/>
      <c r="C137" s="11"/>
      <c r="D137" s="6" t="s">
        <v>70</v>
      </c>
      <c r="E137" s="82" t="s">
        <v>124</v>
      </c>
      <c r="F137" s="65">
        <v>50</v>
      </c>
      <c r="G137" s="65">
        <v>2.6</v>
      </c>
      <c r="H137" s="65">
        <v>9.9</v>
      </c>
      <c r="I137" s="65">
        <v>77.3</v>
      </c>
      <c r="J137" s="65">
        <v>250</v>
      </c>
      <c r="K137" s="66"/>
      <c r="L137" s="88"/>
    </row>
    <row r="138" spans="1:12" ht="15">
      <c r="A138" s="25"/>
      <c r="B138" s="16"/>
      <c r="C138" s="11"/>
      <c r="D138" s="6"/>
      <c r="E138" s="94"/>
      <c r="F138" s="65"/>
      <c r="G138" s="65"/>
      <c r="H138" s="65"/>
      <c r="I138" s="65"/>
      <c r="J138" s="65"/>
      <c r="K138" s="66"/>
      <c r="L138" s="88"/>
    </row>
    <row r="139" spans="1:12" ht="15">
      <c r="A139" s="26"/>
      <c r="B139" s="18"/>
      <c r="C139" s="8"/>
      <c r="D139" s="19" t="s">
        <v>39</v>
      </c>
      <c r="E139" s="107"/>
      <c r="F139" s="108">
        <f>SUM(F132:F138)</f>
        <v>615</v>
      </c>
      <c r="G139" s="108">
        <f t="shared" ref="G139" si="77">SUM(G132:G138)</f>
        <v>10.33</v>
      </c>
      <c r="H139" s="108">
        <f t="shared" ref="H139" si="78">SUM(H132:H138)</f>
        <v>29.590000000000003</v>
      </c>
      <c r="I139" s="108">
        <f t="shared" ref="I139" si="79">SUM(I132:I138)</f>
        <v>134.74</v>
      </c>
      <c r="J139" s="108">
        <f t="shared" ref="J139" si="80">SUM(J132:J138)</f>
        <v>679.25</v>
      </c>
      <c r="K139" s="109"/>
      <c r="L139" s="108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94"/>
      <c r="F140" s="88"/>
      <c r="G140" s="88"/>
      <c r="H140" s="88"/>
      <c r="I140" s="88"/>
      <c r="J140" s="88"/>
      <c r="K140" s="96"/>
      <c r="L140" s="88"/>
    </row>
    <row r="141" spans="1:12" ht="15">
      <c r="A141" s="25"/>
      <c r="B141" s="16"/>
      <c r="C141" s="11"/>
      <c r="D141" s="6"/>
      <c r="E141" s="94"/>
      <c r="F141" s="88"/>
      <c r="G141" s="88"/>
      <c r="H141" s="88"/>
      <c r="I141" s="88"/>
      <c r="J141" s="88"/>
      <c r="K141" s="96"/>
      <c r="L141" s="88"/>
    </row>
    <row r="142" spans="1:12" ht="15">
      <c r="A142" s="25"/>
      <c r="B142" s="16"/>
      <c r="C142" s="11"/>
      <c r="D142" s="6"/>
      <c r="E142" s="94"/>
      <c r="F142" s="88"/>
      <c r="G142" s="88"/>
      <c r="H142" s="88"/>
      <c r="I142" s="88"/>
      <c r="J142" s="88"/>
      <c r="K142" s="96"/>
      <c r="L142" s="88"/>
    </row>
    <row r="143" spans="1:12" ht="15">
      <c r="A143" s="26"/>
      <c r="B143" s="18"/>
      <c r="C143" s="8"/>
      <c r="D143" s="19" t="s">
        <v>39</v>
      </c>
      <c r="E143" s="107"/>
      <c r="F143" s="108">
        <f>SUM(F140:F142)</f>
        <v>0</v>
      </c>
      <c r="G143" s="108">
        <f t="shared" ref="G143" si="82">SUM(G140:G142)</f>
        <v>0</v>
      </c>
      <c r="H143" s="108">
        <f t="shared" ref="H143" si="83">SUM(H140:H142)</f>
        <v>0</v>
      </c>
      <c r="I143" s="108">
        <f t="shared" ref="I143" si="84">SUM(I140:I142)</f>
        <v>0</v>
      </c>
      <c r="J143" s="108">
        <f t="shared" ref="J143" si="85">SUM(J140:J142)</f>
        <v>0</v>
      </c>
      <c r="K143" s="109"/>
      <c r="L143" s="108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82" t="s">
        <v>84</v>
      </c>
      <c r="F144" s="65">
        <v>100</v>
      </c>
      <c r="G144" s="65">
        <v>0.64</v>
      </c>
      <c r="H144" s="65">
        <v>2.2000000000000002</v>
      </c>
      <c r="I144" s="65">
        <v>3.5</v>
      </c>
      <c r="J144" s="65">
        <v>44.5</v>
      </c>
      <c r="K144" s="118" t="s">
        <v>107</v>
      </c>
      <c r="L144" s="88"/>
    </row>
    <row r="145" spans="1:12" ht="15.75" thickBot="1">
      <c r="A145" s="25"/>
      <c r="B145" s="16"/>
      <c r="C145" s="11"/>
      <c r="D145" s="7" t="s">
        <v>28</v>
      </c>
      <c r="E145" s="82" t="s">
        <v>126</v>
      </c>
      <c r="F145" s="65">
        <v>250</v>
      </c>
      <c r="G145" s="65">
        <v>5.24</v>
      </c>
      <c r="H145" s="65">
        <v>5.09</v>
      </c>
      <c r="I145" s="65">
        <v>18.68</v>
      </c>
      <c r="J145" s="65">
        <v>141.66</v>
      </c>
      <c r="K145" s="122" t="s">
        <v>125</v>
      </c>
      <c r="L145" s="88"/>
    </row>
    <row r="146" spans="1:12" ht="15">
      <c r="A146" s="25"/>
      <c r="B146" s="16"/>
      <c r="C146" s="11"/>
      <c r="D146" s="7" t="s">
        <v>29</v>
      </c>
      <c r="E146" s="82" t="s">
        <v>127</v>
      </c>
      <c r="F146" s="65">
        <v>325</v>
      </c>
      <c r="G146" s="65">
        <v>16.98</v>
      </c>
      <c r="H146" s="65">
        <v>15.2</v>
      </c>
      <c r="I146" s="65">
        <v>21.17</v>
      </c>
      <c r="J146" s="65">
        <v>289.19</v>
      </c>
      <c r="K146" s="83" t="s">
        <v>73</v>
      </c>
      <c r="L146" s="88"/>
    </row>
    <row r="147" spans="1:12" ht="15">
      <c r="A147" s="25"/>
      <c r="B147" s="16"/>
      <c r="C147" s="11"/>
      <c r="D147" s="7" t="s">
        <v>30</v>
      </c>
      <c r="E147" s="94"/>
      <c r="F147" s="65"/>
      <c r="G147" s="65"/>
      <c r="H147" s="65"/>
      <c r="I147" s="65"/>
      <c r="J147" s="65"/>
      <c r="K147" s="66"/>
      <c r="L147" s="88"/>
    </row>
    <row r="148" spans="1:12" ht="15">
      <c r="A148" s="25"/>
      <c r="B148" s="16"/>
      <c r="C148" s="11"/>
      <c r="D148" s="7" t="s">
        <v>31</v>
      </c>
      <c r="E148" s="82" t="s">
        <v>128</v>
      </c>
      <c r="F148" s="65">
        <v>200</v>
      </c>
      <c r="G148" s="65">
        <v>0.6</v>
      </c>
      <c r="H148" s="65">
        <v>0</v>
      </c>
      <c r="I148" s="65">
        <v>33</v>
      </c>
      <c r="J148" s="65">
        <v>136</v>
      </c>
      <c r="K148" s="66"/>
      <c r="L148" s="88"/>
    </row>
    <row r="149" spans="1:12" ht="15">
      <c r="A149" s="25"/>
      <c r="B149" s="16"/>
      <c r="C149" s="11"/>
      <c r="D149" s="7" t="s">
        <v>32</v>
      </c>
      <c r="E149" s="94"/>
      <c r="F149" s="65"/>
      <c r="G149" s="65"/>
      <c r="H149" s="65"/>
      <c r="I149" s="65"/>
      <c r="J149" s="65"/>
      <c r="K149" s="66"/>
      <c r="L149" s="88"/>
    </row>
    <row r="150" spans="1:12" ht="15">
      <c r="A150" s="25"/>
      <c r="B150" s="16"/>
      <c r="C150" s="11"/>
      <c r="D150" s="7" t="s">
        <v>33</v>
      </c>
      <c r="E150" s="85" t="s">
        <v>64</v>
      </c>
      <c r="F150" s="70">
        <v>80</v>
      </c>
      <c r="G150" s="70">
        <v>4.4800000000000004</v>
      </c>
      <c r="H150" s="70">
        <v>0.88</v>
      </c>
      <c r="I150" s="71">
        <v>39.520000000000003</v>
      </c>
      <c r="J150" s="70">
        <v>185.6</v>
      </c>
      <c r="K150" s="86">
        <v>575</v>
      </c>
      <c r="L150" s="88"/>
    </row>
    <row r="151" spans="1:12" ht="15">
      <c r="A151" s="25"/>
      <c r="B151" s="16"/>
      <c r="C151" s="11"/>
      <c r="D151" s="6"/>
      <c r="E151" s="94"/>
      <c r="F151" s="88"/>
      <c r="G151" s="88"/>
      <c r="H151" s="88"/>
      <c r="I151" s="88"/>
      <c r="J151" s="88"/>
      <c r="K151" s="96"/>
      <c r="L151" s="88"/>
    </row>
    <row r="152" spans="1:12" ht="15">
      <c r="A152" s="25"/>
      <c r="B152" s="16"/>
      <c r="C152" s="11"/>
      <c r="D152" s="6"/>
      <c r="E152" s="94"/>
      <c r="F152" s="88"/>
      <c r="G152" s="88"/>
      <c r="H152" s="88"/>
      <c r="I152" s="88"/>
      <c r="J152" s="88"/>
      <c r="K152" s="96"/>
      <c r="L152" s="88"/>
    </row>
    <row r="153" spans="1:12" ht="15">
      <c r="A153" s="26"/>
      <c r="B153" s="18"/>
      <c r="C153" s="8"/>
      <c r="D153" s="19" t="s">
        <v>39</v>
      </c>
      <c r="E153" s="107"/>
      <c r="F153" s="108">
        <f>SUM(F144:F152)</f>
        <v>955</v>
      </c>
      <c r="G153" s="108">
        <f t="shared" ref="G153" si="87">SUM(G144:G152)</f>
        <v>27.94</v>
      </c>
      <c r="H153" s="108">
        <f t="shared" ref="H153" si="88">SUM(H144:H152)</f>
        <v>23.369999999999997</v>
      </c>
      <c r="I153" s="108">
        <f t="shared" ref="I153" si="89">SUM(I144:I152)</f>
        <v>115.87</v>
      </c>
      <c r="J153" s="108">
        <f t="shared" ref="J153" si="90">SUM(J144:J152)</f>
        <v>796.95</v>
      </c>
      <c r="K153" s="109"/>
      <c r="L153" s="108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87" t="s">
        <v>35</v>
      </c>
      <c r="E154" s="94" t="s">
        <v>79</v>
      </c>
      <c r="F154" s="65">
        <v>50</v>
      </c>
      <c r="G154" s="65">
        <v>1.92</v>
      </c>
      <c r="H154" s="65">
        <v>5.04</v>
      </c>
      <c r="I154" s="65">
        <v>10.55</v>
      </c>
      <c r="J154" s="65">
        <v>135.30000000000001</v>
      </c>
      <c r="K154" s="96"/>
      <c r="L154" s="88"/>
    </row>
    <row r="155" spans="1:12" ht="15">
      <c r="A155" s="25"/>
      <c r="B155" s="16"/>
      <c r="C155" s="11"/>
      <c r="D155" s="87" t="s">
        <v>31</v>
      </c>
      <c r="E155" s="82" t="s">
        <v>95</v>
      </c>
      <c r="F155" s="65">
        <v>200</v>
      </c>
      <c r="G155" s="65">
        <v>0</v>
      </c>
      <c r="H155" s="65">
        <v>0</v>
      </c>
      <c r="I155" s="65">
        <v>18</v>
      </c>
      <c r="J155" s="65">
        <v>36</v>
      </c>
      <c r="K155" s="95" t="s">
        <v>92</v>
      </c>
      <c r="L155" s="88"/>
    </row>
    <row r="156" spans="1:12" ht="15">
      <c r="A156" s="25"/>
      <c r="B156" s="16"/>
      <c r="C156" s="11"/>
      <c r="D156" s="6" t="s">
        <v>24</v>
      </c>
      <c r="E156" s="94" t="s">
        <v>69</v>
      </c>
      <c r="F156" s="65">
        <v>200</v>
      </c>
      <c r="G156" s="65">
        <v>6</v>
      </c>
      <c r="H156" s="65">
        <v>5</v>
      </c>
      <c r="I156" s="65">
        <v>25</v>
      </c>
      <c r="J156" s="65">
        <v>96</v>
      </c>
      <c r="K156" s="96"/>
      <c r="L156" s="88"/>
    </row>
    <row r="157" spans="1:12" ht="15">
      <c r="A157" s="25"/>
      <c r="B157" s="16"/>
      <c r="C157" s="11"/>
      <c r="D157" s="6"/>
      <c r="E157" s="94"/>
      <c r="F157" s="88"/>
      <c r="G157" s="88"/>
      <c r="H157" s="88"/>
      <c r="I157" s="88"/>
      <c r="J157" s="88"/>
      <c r="K157" s="96"/>
      <c r="L157" s="88"/>
    </row>
    <row r="158" spans="1:12" ht="15.75" thickBot="1">
      <c r="A158" s="26"/>
      <c r="B158" s="18"/>
      <c r="C158" s="8"/>
      <c r="D158" s="19" t="s">
        <v>39</v>
      </c>
      <c r="E158" s="107"/>
      <c r="F158" s="108">
        <f>SUM(F154:F157)</f>
        <v>450</v>
      </c>
      <c r="G158" s="108">
        <f t="shared" ref="G158" si="92">SUM(G154:G157)</f>
        <v>7.92</v>
      </c>
      <c r="H158" s="108">
        <f t="shared" ref="H158" si="93">SUM(H154:H157)</f>
        <v>10.039999999999999</v>
      </c>
      <c r="I158" s="108">
        <f t="shared" ref="I158" si="94">SUM(I154:I157)</f>
        <v>53.55</v>
      </c>
      <c r="J158" s="108">
        <f t="shared" ref="J158" si="95">SUM(J154:J157)</f>
        <v>267.3</v>
      </c>
      <c r="K158" s="109"/>
      <c r="L158" s="108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82" t="s">
        <v>129</v>
      </c>
      <c r="F159" s="65">
        <v>155</v>
      </c>
      <c r="G159" s="65">
        <v>15.5</v>
      </c>
      <c r="H159" s="65">
        <v>6.8</v>
      </c>
      <c r="I159" s="65">
        <v>5.6</v>
      </c>
      <c r="J159" s="65">
        <v>150.69999999999999</v>
      </c>
      <c r="K159" s="83" t="s">
        <v>94</v>
      </c>
      <c r="L159" s="88"/>
    </row>
    <row r="160" spans="1:12" ht="15">
      <c r="A160" s="25"/>
      <c r="B160" s="16"/>
      <c r="C160" s="11"/>
      <c r="D160" s="7" t="s">
        <v>30</v>
      </c>
      <c r="E160" s="85" t="s">
        <v>74</v>
      </c>
      <c r="F160" s="70">
        <v>200</v>
      </c>
      <c r="G160" s="70">
        <v>4.58</v>
      </c>
      <c r="H160" s="70">
        <v>4.13</v>
      </c>
      <c r="I160" s="71">
        <v>26.6</v>
      </c>
      <c r="J160" s="70">
        <v>173.3</v>
      </c>
      <c r="K160" s="90" t="s">
        <v>75</v>
      </c>
      <c r="L160" s="88"/>
    </row>
    <row r="161" spans="1:12" ht="15">
      <c r="A161" s="25"/>
      <c r="B161" s="16"/>
      <c r="C161" s="11"/>
      <c r="D161" s="67" t="s">
        <v>31</v>
      </c>
      <c r="E161" s="94" t="s">
        <v>62</v>
      </c>
      <c r="F161" s="65">
        <v>200</v>
      </c>
      <c r="G161" s="65">
        <v>0.14000000000000001</v>
      </c>
      <c r="H161" s="65">
        <v>0.14000000000000001</v>
      </c>
      <c r="I161" s="65">
        <v>18.5</v>
      </c>
      <c r="J161" s="65">
        <v>76.77</v>
      </c>
      <c r="K161" s="95" t="s">
        <v>63</v>
      </c>
      <c r="L161" s="88"/>
    </row>
    <row r="162" spans="1:12" ht="15">
      <c r="A162" s="25"/>
      <c r="B162" s="16"/>
      <c r="C162" s="11"/>
      <c r="D162" s="67" t="s">
        <v>23</v>
      </c>
      <c r="E162" s="85" t="s">
        <v>53</v>
      </c>
      <c r="F162" s="70">
        <v>60</v>
      </c>
      <c r="G162" s="70">
        <v>3.04</v>
      </c>
      <c r="H162" s="70">
        <v>0.32</v>
      </c>
      <c r="I162" s="71">
        <v>19.68</v>
      </c>
      <c r="J162" s="74">
        <v>94</v>
      </c>
      <c r="K162" s="66">
        <v>576</v>
      </c>
      <c r="L162" s="88"/>
    </row>
    <row r="163" spans="1:12" ht="15">
      <c r="A163" s="25"/>
      <c r="B163" s="16"/>
      <c r="C163" s="11"/>
      <c r="D163" s="6"/>
      <c r="E163" s="94"/>
      <c r="F163" s="88"/>
      <c r="G163" s="88"/>
      <c r="H163" s="88"/>
      <c r="I163" s="88"/>
      <c r="J163" s="88"/>
      <c r="K163" s="96"/>
      <c r="L163" s="88"/>
    </row>
    <row r="164" spans="1:12" ht="15">
      <c r="A164" s="25"/>
      <c r="B164" s="16"/>
      <c r="C164" s="11"/>
      <c r="D164" s="6"/>
      <c r="E164" s="94"/>
      <c r="F164" s="88"/>
      <c r="G164" s="88"/>
      <c r="H164" s="88"/>
      <c r="I164" s="88"/>
      <c r="J164" s="88"/>
      <c r="K164" s="96"/>
      <c r="L164" s="88"/>
    </row>
    <row r="165" spans="1:12" ht="15">
      <c r="A165" s="26"/>
      <c r="B165" s="18"/>
      <c r="C165" s="8"/>
      <c r="D165" s="19" t="s">
        <v>39</v>
      </c>
      <c r="E165" s="107"/>
      <c r="F165" s="108">
        <f>SUM(F159:F164)</f>
        <v>615</v>
      </c>
      <c r="G165" s="108">
        <f t="shared" ref="G165" si="97">SUM(G159:G164)</f>
        <v>23.259999999999998</v>
      </c>
      <c r="H165" s="108">
        <f t="shared" ref="H165" si="98">SUM(H159:H164)</f>
        <v>11.39</v>
      </c>
      <c r="I165" s="108">
        <f t="shared" ref="I165" si="99">SUM(I159:I164)</f>
        <v>70.38</v>
      </c>
      <c r="J165" s="108">
        <f t="shared" ref="J165" si="100">SUM(J159:J164)</f>
        <v>494.77</v>
      </c>
      <c r="K165" s="109"/>
      <c r="L165" s="108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82" t="s">
        <v>100</v>
      </c>
      <c r="F166" s="94">
        <v>200</v>
      </c>
      <c r="G166" s="94">
        <v>2.8</v>
      </c>
      <c r="H166" s="94">
        <v>2.5</v>
      </c>
      <c r="I166" s="94">
        <v>11.4</v>
      </c>
      <c r="J166" s="94">
        <v>79</v>
      </c>
      <c r="K166" s="96"/>
      <c r="L166" s="88"/>
    </row>
    <row r="167" spans="1:12" ht="15">
      <c r="A167" s="25"/>
      <c r="B167" s="16"/>
      <c r="C167" s="11"/>
      <c r="D167" s="12" t="s">
        <v>35</v>
      </c>
      <c r="E167" s="82" t="s">
        <v>130</v>
      </c>
      <c r="F167" s="94">
        <v>50</v>
      </c>
      <c r="G167" s="94">
        <v>1.92</v>
      </c>
      <c r="H167" s="94">
        <v>5.04</v>
      </c>
      <c r="I167" s="94">
        <v>10.55</v>
      </c>
      <c r="J167" s="94">
        <v>135.30000000000001</v>
      </c>
      <c r="K167" s="96"/>
      <c r="L167" s="88"/>
    </row>
    <row r="168" spans="1:12" ht="15">
      <c r="A168" s="25"/>
      <c r="B168" s="16"/>
      <c r="C168" s="11"/>
      <c r="D168" s="12" t="s">
        <v>31</v>
      </c>
      <c r="E168" s="94"/>
      <c r="F168" s="88"/>
      <c r="G168" s="88"/>
      <c r="H168" s="88"/>
      <c r="I168" s="88"/>
      <c r="J168" s="88"/>
      <c r="K168" s="96"/>
      <c r="L168" s="88"/>
    </row>
    <row r="169" spans="1:12" ht="15">
      <c r="A169" s="25"/>
      <c r="B169" s="16"/>
      <c r="C169" s="11"/>
      <c r="D169" s="12" t="s">
        <v>24</v>
      </c>
      <c r="E169" s="94"/>
      <c r="F169" s="88"/>
      <c r="G169" s="88"/>
      <c r="H169" s="88"/>
      <c r="I169" s="88"/>
      <c r="J169" s="88"/>
      <c r="K169" s="96"/>
      <c r="L169" s="88"/>
    </row>
    <row r="170" spans="1:12" ht="15">
      <c r="A170" s="25"/>
      <c r="B170" s="16"/>
      <c r="C170" s="11"/>
      <c r="D170" s="6"/>
      <c r="E170" s="94"/>
      <c r="F170" s="88"/>
      <c r="G170" s="88"/>
      <c r="H170" s="88"/>
      <c r="I170" s="88"/>
      <c r="J170" s="88"/>
      <c r="K170" s="96"/>
      <c r="L170" s="88"/>
    </row>
    <row r="171" spans="1:12" ht="15">
      <c r="A171" s="25"/>
      <c r="B171" s="16"/>
      <c r="C171" s="11"/>
      <c r="D171" s="6"/>
      <c r="E171" s="94"/>
      <c r="F171" s="88"/>
      <c r="G171" s="88"/>
      <c r="H171" s="88"/>
      <c r="I171" s="88"/>
      <c r="J171" s="88"/>
      <c r="K171" s="96"/>
      <c r="L171" s="88"/>
    </row>
    <row r="172" spans="1:12" ht="15">
      <c r="A172" s="26"/>
      <c r="B172" s="18"/>
      <c r="C172" s="8"/>
      <c r="D172" s="20" t="s">
        <v>39</v>
      </c>
      <c r="E172" s="107"/>
      <c r="F172" s="108">
        <f>SUM(F166:F171)</f>
        <v>250</v>
      </c>
      <c r="G172" s="108">
        <f t="shared" ref="G172" si="102">SUM(G166:G171)</f>
        <v>4.72</v>
      </c>
      <c r="H172" s="108">
        <f t="shared" ref="H172" si="103">SUM(H166:H171)</f>
        <v>7.54</v>
      </c>
      <c r="I172" s="108">
        <f t="shared" ref="I172" si="104">SUM(I166:I171)</f>
        <v>21.950000000000003</v>
      </c>
      <c r="J172" s="108">
        <f t="shared" ref="J172" si="105">SUM(J166:J171)</f>
        <v>214.3</v>
      </c>
      <c r="K172" s="109"/>
      <c r="L172" s="108">
        <f t="shared" ref="L172" ca="1" si="106">SUM(L166:L174)</f>
        <v>0</v>
      </c>
    </row>
    <row r="173" spans="1:12" ht="15.75" customHeight="1" thickBot="1">
      <c r="A173" s="31">
        <f>A132</f>
        <v>1</v>
      </c>
      <c r="B173" s="32">
        <f>B132</f>
        <v>4</v>
      </c>
      <c r="C173" s="127" t="s">
        <v>4</v>
      </c>
      <c r="D173" s="128"/>
      <c r="E173" s="110"/>
      <c r="F173" s="111">
        <f>F139+F143+F153+F158+F165+F172</f>
        <v>2885</v>
      </c>
      <c r="G173" s="111">
        <f t="shared" ref="G173" si="107">G139+G143+G153+G158+G165+G172</f>
        <v>74.17</v>
      </c>
      <c r="H173" s="111">
        <f t="shared" ref="H173" si="108">H139+H143+H153+H158+H165+H172</f>
        <v>81.93</v>
      </c>
      <c r="I173" s="111">
        <f t="shared" ref="I173" si="109">I139+I143+I153+I158+I165+I172</f>
        <v>396.49</v>
      </c>
      <c r="J173" s="111">
        <f t="shared" ref="J173" si="110">J139+J143+J153+J158+J165+J172</f>
        <v>2452.5700000000002</v>
      </c>
      <c r="K173" s="112"/>
      <c r="L173" s="111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121" t="s">
        <v>131</v>
      </c>
      <c r="F174" s="106">
        <v>205</v>
      </c>
      <c r="G174" s="106">
        <v>8.76</v>
      </c>
      <c r="H174" s="106">
        <v>8.92</v>
      </c>
      <c r="I174" s="106">
        <v>34.82</v>
      </c>
      <c r="J174" s="106">
        <v>150.13999999999999</v>
      </c>
      <c r="K174" s="114" t="s">
        <v>132</v>
      </c>
      <c r="L174" s="106"/>
    </row>
    <row r="175" spans="1:12" ht="15">
      <c r="A175" s="25"/>
      <c r="B175" s="16"/>
      <c r="C175" s="11"/>
      <c r="D175" s="63"/>
      <c r="E175" s="64" t="s">
        <v>119</v>
      </c>
      <c r="F175" s="65">
        <v>80</v>
      </c>
      <c r="G175" s="65">
        <v>2.34</v>
      </c>
      <c r="H175" s="65">
        <v>8.49</v>
      </c>
      <c r="I175" s="65">
        <v>14.84</v>
      </c>
      <c r="J175" s="65">
        <v>145.30000000000001</v>
      </c>
      <c r="K175" s="66" t="s">
        <v>50</v>
      </c>
      <c r="L175" s="88"/>
    </row>
    <row r="176" spans="1:12" ht="15">
      <c r="A176" s="25"/>
      <c r="B176" s="16"/>
      <c r="C176" s="11"/>
      <c r="D176" s="67" t="s">
        <v>22</v>
      </c>
      <c r="E176" s="85" t="s">
        <v>116</v>
      </c>
      <c r="F176" s="70">
        <v>215</v>
      </c>
      <c r="G176" s="70">
        <v>0.7</v>
      </c>
      <c r="H176" s="70">
        <v>0.8</v>
      </c>
      <c r="I176" s="71">
        <v>15.2</v>
      </c>
      <c r="J176" s="70">
        <v>60</v>
      </c>
      <c r="K176" s="66" t="s">
        <v>117</v>
      </c>
      <c r="L176" s="88"/>
    </row>
    <row r="177" spans="1:12" ht="15">
      <c r="A177" s="25"/>
      <c r="B177" s="16"/>
      <c r="C177" s="11"/>
      <c r="D177" s="67" t="s">
        <v>23</v>
      </c>
      <c r="E177" s="85" t="s">
        <v>53</v>
      </c>
      <c r="F177" s="70">
        <v>60</v>
      </c>
      <c r="G177" s="70">
        <v>3.04</v>
      </c>
      <c r="H177" s="70">
        <v>0.32</v>
      </c>
      <c r="I177" s="71">
        <v>19.68</v>
      </c>
      <c r="J177" s="74">
        <v>94</v>
      </c>
      <c r="K177" s="66">
        <v>576</v>
      </c>
      <c r="L177" s="88"/>
    </row>
    <row r="178" spans="1:12" ht="15">
      <c r="A178" s="25"/>
      <c r="B178" s="16"/>
      <c r="C178" s="11"/>
      <c r="D178" s="7" t="s">
        <v>24</v>
      </c>
      <c r="E178" s="94"/>
      <c r="F178" s="88"/>
      <c r="G178" s="88"/>
      <c r="H178" s="88"/>
      <c r="I178" s="88"/>
      <c r="J178" s="88"/>
      <c r="K178" s="96"/>
      <c r="L178" s="88"/>
    </row>
    <row r="179" spans="1:12" ht="15">
      <c r="A179" s="25"/>
      <c r="B179" s="16"/>
      <c r="C179" s="11"/>
      <c r="D179" s="6" t="s">
        <v>70</v>
      </c>
      <c r="E179" s="82" t="s">
        <v>133</v>
      </c>
      <c r="F179" s="65">
        <v>155</v>
      </c>
      <c r="G179" s="65">
        <v>9.0399999999999991</v>
      </c>
      <c r="H179" s="65">
        <v>11.72</v>
      </c>
      <c r="I179" s="65">
        <v>56.47</v>
      </c>
      <c r="J179" s="65">
        <v>354.5</v>
      </c>
      <c r="K179" s="66">
        <v>582</v>
      </c>
      <c r="L179" s="88"/>
    </row>
    <row r="180" spans="1:12" ht="15">
      <c r="A180" s="25"/>
      <c r="B180" s="16"/>
      <c r="C180" s="11"/>
      <c r="D180" s="6"/>
      <c r="E180" s="94"/>
      <c r="F180" s="88"/>
      <c r="G180" s="88"/>
      <c r="H180" s="88"/>
      <c r="I180" s="88"/>
      <c r="J180" s="88"/>
      <c r="K180" s="96"/>
      <c r="L180" s="88"/>
    </row>
    <row r="181" spans="1:12" ht="15">
      <c r="A181" s="26"/>
      <c r="B181" s="18"/>
      <c r="C181" s="8"/>
      <c r="D181" s="19" t="s">
        <v>39</v>
      </c>
      <c r="E181" s="107"/>
      <c r="F181" s="108">
        <f>SUM(F174:F180)</f>
        <v>715</v>
      </c>
      <c r="G181" s="108">
        <f t="shared" ref="G181" si="112">SUM(G174:G180)</f>
        <v>23.88</v>
      </c>
      <c r="H181" s="108">
        <f t="shared" ref="H181" si="113">SUM(H174:H180)</f>
        <v>30.25</v>
      </c>
      <c r="I181" s="108">
        <f t="shared" ref="I181" si="114">SUM(I174:I180)</f>
        <v>141.01</v>
      </c>
      <c r="J181" s="108">
        <f t="shared" ref="J181" si="115">SUM(J174:J180)</f>
        <v>803.94</v>
      </c>
      <c r="K181" s="109"/>
      <c r="L181" s="108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94"/>
      <c r="F182" s="88"/>
      <c r="G182" s="88"/>
      <c r="H182" s="88"/>
      <c r="I182" s="88"/>
      <c r="J182" s="88"/>
      <c r="K182" s="96"/>
      <c r="L182" s="88"/>
    </row>
    <row r="183" spans="1:12" ht="15">
      <c r="A183" s="25"/>
      <c r="B183" s="16"/>
      <c r="C183" s="11"/>
      <c r="D183" s="6"/>
      <c r="E183" s="94"/>
      <c r="F183" s="88"/>
      <c r="G183" s="88"/>
      <c r="H183" s="88"/>
      <c r="I183" s="88"/>
      <c r="J183" s="88"/>
      <c r="K183" s="96"/>
      <c r="L183" s="88"/>
    </row>
    <row r="184" spans="1:12" ht="15">
      <c r="A184" s="25"/>
      <c r="B184" s="16"/>
      <c r="C184" s="11"/>
      <c r="D184" s="6"/>
      <c r="E184" s="94"/>
      <c r="F184" s="88"/>
      <c r="G184" s="88"/>
      <c r="H184" s="88"/>
      <c r="I184" s="88"/>
      <c r="J184" s="88"/>
      <c r="K184" s="96"/>
      <c r="L184" s="88"/>
    </row>
    <row r="185" spans="1:12" ht="15">
      <c r="A185" s="26"/>
      <c r="B185" s="18"/>
      <c r="C185" s="8"/>
      <c r="D185" s="19" t="s">
        <v>39</v>
      </c>
      <c r="E185" s="107"/>
      <c r="F185" s="108">
        <f>SUM(F182:F184)</f>
        <v>0</v>
      </c>
      <c r="G185" s="108">
        <f t="shared" ref="G185" si="116">SUM(G182:G184)</f>
        <v>0</v>
      </c>
      <c r="H185" s="108">
        <f t="shared" ref="H185" si="117">SUM(H182:H184)</f>
        <v>0</v>
      </c>
      <c r="I185" s="108">
        <f t="shared" ref="I185" si="118">SUM(I182:I184)</f>
        <v>0</v>
      </c>
      <c r="J185" s="108">
        <f t="shared" ref="J185" si="119">SUM(J182:J184)</f>
        <v>0</v>
      </c>
      <c r="K185" s="109"/>
      <c r="L185" s="108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67" t="s">
        <v>27</v>
      </c>
      <c r="E186" s="102" t="s">
        <v>54</v>
      </c>
      <c r="F186" s="76">
        <v>100</v>
      </c>
      <c r="G186" s="76">
        <v>0.1</v>
      </c>
      <c r="H186" s="76">
        <v>5</v>
      </c>
      <c r="I186" s="77">
        <v>3.31</v>
      </c>
      <c r="J186" s="76">
        <v>64.27</v>
      </c>
      <c r="K186" s="66" t="s">
        <v>55</v>
      </c>
      <c r="L186" s="88"/>
    </row>
    <row r="187" spans="1:12" ht="15.75" thickBot="1">
      <c r="A187" s="25"/>
      <c r="B187" s="16"/>
      <c r="C187" s="11"/>
      <c r="D187" s="67" t="s">
        <v>28</v>
      </c>
      <c r="E187" s="73" t="s">
        <v>134</v>
      </c>
      <c r="F187" s="70">
        <v>260</v>
      </c>
      <c r="G187" s="70">
        <v>2.63</v>
      </c>
      <c r="H187" s="70">
        <v>4.7699999999999996</v>
      </c>
      <c r="I187" s="71">
        <v>16.12</v>
      </c>
      <c r="J187" s="70">
        <v>48.68</v>
      </c>
      <c r="K187" s="90" t="s">
        <v>86</v>
      </c>
      <c r="L187" s="88"/>
    </row>
    <row r="188" spans="1:12" ht="15">
      <c r="A188" s="25"/>
      <c r="B188" s="16"/>
      <c r="C188" s="11"/>
      <c r="D188" s="67" t="s">
        <v>29</v>
      </c>
      <c r="E188" s="82" t="s">
        <v>114</v>
      </c>
      <c r="F188" s="65">
        <v>250</v>
      </c>
      <c r="G188" s="65">
        <v>19.05</v>
      </c>
      <c r="H188" s="65">
        <v>19.05</v>
      </c>
      <c r="I188" s="65">
        <v>15.18</v>
      </c>
      <c r="J188" s="65">
        <v>375.3</v>
      </c>
      <c r="K188" s="83" t="s">
        <v>115</v>
      </c>
      <c r="L188" s="88"/>
    </row>
    <row r="189" spans="1:12" ht="15">
      <c r="A189" s="25"/>
      <c r="B189" s="16"/>
      <c r="C189" s="11"/>
      <c r="D189" s="67" t="s">
        <v>30</v>
      </c>
      <c r="E189" s="85"/>
      <c r="F189" s="70"/>
      <c r="G189" s="70"/>
      <c r="H189" s="70"/>
      <c r="I189" s="71"/>
      <c r="J189" s="70"/>
      <c r="K189" s="90"/>
      <c r="L189" s="88"/>
    </row>
    <row r="190" spans="1:12" ht="15">
      <c r="A190" s="25"/>
      <c r="B190" s="16"/>
      <c r="C190" s="11"/>
      <c r="D190" s="67" t="s">
        <v>31</v>
      </c>
      <c r="E190" s="82" t="s">
        <v>135</v>
      </c>
      <c r="F190" s="65">
        <v>200</v>
      </c>
      <c r="G190" s="65">
        <v>0</v>
      </c>
      <c r="H190" s="65">
        <v>25.2</v>
      </c>
      <c r="I190" s="65">
        <v>57</v>
      </c>
      <c r="J190" s="65">
        <v>76.77</v>
      </c>
      <c r="K190" s="123" t="s">
        <v>136</v>
      </c>
      <c r="L190" s="88"/>
    </row>
    <row r="191" spans="1:12" ht="15">
      <c r="A191" s="25"/>
      <c r="B191" s="16"/>
      <c r="C191" s="11"/>
      <c r="D191" s="67" t="s">
        <v>32</v>
      </c>
      <c r="E191" s="85"/>
      <c r="F191" s="70"/>
      <c r="G191" s="70"/>
      <c r="H191" s="70"/>
      <c r="I191" s="71"/>
      <c r="J191" s="74"/>
      <c r="K191" s="66"/>
      <c r="L191" s="88"/>
    </row>
    <row r="192" spans="1:12" ht="15">
      <c r="A192" s="25"/>
      <c r="B192" s="16"/>
      <c r="C192" s="11"/>
      <c r="D192" s="67" t="s">
        <v>33</v>
      </c>
      <c r="E192" s="85" t="s">
        <v>64</v>
      </c>
      <c r="F192" s="70">
        <v>80</v>
      </c>
      <c r="G192" s="70">
        <v>4.4800000000000004</v>
      </c>
      <c r="H192" s="70">
        <v>0.88</v>
      </c>
      <c r="I192" s="71">
        <v>39.520000000000003</v>
      </c>
      <c r="J192" s="70">
        <v>185.6</v>
      </c>
      <c r="K192" s="86">
        <v>575</v>
      </c>
      <c r="L192" s="88"/>
    </row>
    <row r="193" spans="1:12" ht="15">
      <c r="A193" s="25"/>
      <c r="B193" s="16"/>
      <c r="C193" s="11"/>
      <c r="D193" s="6"/>
      <c r="E193" s="94"/>
      <c r="F193" s="88"/>
      <c r="G193" s="88"/>
      <c r="H193" s="88"/>
      <c r="I193" s="88"/>
      <c r="J193" s="88"/>
      <c r="K193" s="96"/>
      <c r="L193" s="88"/>
    </row>
    <row r="194" spans="1:12" ht="15">
      <c r="A194" s="25"/>
      <c r="B194" s="16"/>
      <c r="C194" s="11"/>
      <c r="D194" s="6"/>
      <c r="E194" s="94"/>
      <c r="F194" s="88"/>
      <c r="G194" s="88"/>
      <c r="H194" s="88"/>
      <c r="I194" s="88"/>
      <c r="J194" s="88"/>
      <c r="K194" s="96"/>
      <c r="L194" s="88"/>
    </row>
    <row r="195" spans="1:12" ht="15">
      <c r="A195" s="26"/>
      <c r="B195" s="18"/>
      <c r="C195" s="8"/>
      <c r="D195" s="19" t="s">
        <v>39</v>
      </c>
      <c r="E195" s="107"/>
      <c r="F195" s="108">
        <f>SUM(F186:F194)</f>
        <v>890</v>
      </c>
      <c r="G195" s="108">
        <f t="shared" ref="G195" si="121">SUM(G186:G194)</f>
        <v>26.26</v>
      </c>
      <c r="H195" s="108">
        <f t="shared" ref="H195" si="122">SUM(H186:H194)</f>
        <v>54.9</v>
      </c>
      <c r="I195" s="108">
        <f t="shared" ref="I195" si="123">SUM(I186:I194)</f>
        <v>131.13</v>
      </c>
      <c r="J195" s="108">
        <f t="shared" ref="J195" si="124">SUM(J186:J194)</f>
        <v>750.62</v>
      </c>
      <c r="K195" s="109"/>
      <c r="L195" s="108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82" t="s">
        <v>137</v>
      </c>
      <c r="F196" s="65">
        <v>70</v>
      </c>
      <c r="G196" s="65">
        <v>2.95</v>
      </c>
      <c r="H196" s="65">
        <v>2.35</v>
      </c>
      <c r="I196" s="65">
        <v>17.5</v>
      </c>
      <c r="J196" s="65">
        <v>133</v>
      </c>
      <c r="K196" s="66">
        <v>582</v>
      </c>
      <c r="L196" s="88"/>
    </row>
    <row r="197" spans="1:12" ht="15">
      <c r="A197" s="25"/>
      <c r="B197" s="16"/>
      <c r="C197" s="11"/>
      <c r="D197" s="12" t="s">
        <v>31</v>
      </c>
      <c r="E197" s="101" t="s">
        <v>51</v>
      </c>
      <c r="F197" s="69">
        <v>200</v>
      </c>
      <c r="G197" s="70">
        <v>3.39</v>
      </c>
      <c r="H197" s="70">
        <v>3</v>
      </c>
      <c r="I197" s="71">
        <v>24.3</v>
      </c>
      <c r="J197" s="70">
        <v>139.66</v>
      </c>
      <c r="K197" s="72" t="s">
        <v>52</v>
      </c>
      <c r="L197" s="88"/>
    </row>
    <row r="198" spans="1:12" ht="15">
      <c r="A198" s="25"/>
      <c r="B198" s="16"/>
      <c r="C198" s="11"/>
      <c r="D198" s="6" t="s">
        <v>24</v>
      </c>
      <c r="E198" s="82" t="s">
        <v>113</v>
      </c>
      <c r="F198" s="65">
        <v>200</v>
      </c>
      <c r="G198" s="65">
        <v>0.25</v>
      </c>
      <c r="H198" s="65">
        <v>0.25</v>
      </c>
      <c r="I198" s="65">
        <v>1.8</v>
      </c>
      <c r="J198" s="65">
        <v>29.1</v>
      </c>
      <c r="K198" s="96"/>
      <c r="L198" s="88"/>
    </row>
    <row r="199" spans="1:12" ht="15">
      <c r="A199" s="25"/>
      <c r="B199" s="16"/>
      <c r="C199" s="11"/>
      <c r="D199" s="6"/>
      <c r="E199" s="94"/>
      <c r="F199" s="88"/>
      <c r="G199" s="88"/>
      <c r="H199" s="88"/>
      <c r="I199" s="88"/>
      <c r="J199" s="88"/>
      <c r="K199" s="96"/>
      <c r="L199" s="88"/>
    </row>
    <row r="200" spans="1:12" ht="15.75" thickBot="1">
      <c r="A200" s="26"/>
      <c r="B200" s="18"/>
      <c r="C200" s="8"/>
      <c r="D200" s="19" t="s">
        <v>39</v>
      </c>
      <c r="E200" s="107"/>
      <c r="F200" s="108">
        <f>SUM(F196:F199)</f>
        <v>470</v>
      </c>
      <c r="G200" s="108">
        <f t="shared" ref="G200" si="126">SUM(G196:G199)</f>
        <v>6.59</v>
      </c>
      <c r="H200" s="108">
        <f t="shared" ref="H200" si="127">SUM(H196:H199)</f>
        <v>5.6</v>
      </c>
      <c r="I200" s="108">
        <f t="shared" ref="I200" si="128">SUM(I196:I199)</f>
        <v>43.599999999999994</v>
      </c>
      <c r="J200" s="108">
        <f t="shared" ref="J200" si="129">SUM(J196:J199)</f>
        <v>301.76</v>
      </c>
      <c r="K200" s="109"/>
      <c r="L200" s="108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82" t="s">
        <v>138</v>
      </c>
      <c r="F201" s="65">
        <v>250</v>
      </c>
      <c r="G201" s="65">
        <v>17.510000000000002</v>
      </c>
      <c r="H201" s="65">
        <v>13.3</v>
      </c>
      <c r="I201" s="65">
        <v>29.46</v>
      </c>
      <c r="J201" s="65">
        <v>342</v>
      </c>
      <c r="K201" s="83" t="s">
        <v>73</v>
      </c>
      <c r="L201" s="88"/>
    </row>
    <row r="202" spans="1:12" ht="15">
      <c r="A202" s="25"/>
      <c r="B202" s="16"/>
      <c r="C202" s="11"/>
      <c r="D202" s="7" t="s">
        <v>30</v>
      </c>
      <c r="E202" s="94"/>
      <c r="F202" s="88"/>
      <c r="G202" s="88"/>
      <c r="H202" s="88"/>
      <c r="I202" s="88"/>
      <c r="J202" s="88"/>
      <c r="K202" s="96"/>
      <c r="L202" s="88"/>
    </row>
    <row r="203" spans="1:12" ht="15">
      <c r="A203" s="25"/>
      <c r="B203" s="16"/>
      <c r="C203" s="11"/>
      <c r="D203" s="7" t="s">
        <v>31</v>
      </c>
      <c r="E203" s="82" t="s">
        <v>128</v>
      </c>
      <c r="F203" s="65">
        <v>200</v>
      </c>
      <c r="G203" s="65">
        <v>0.6</v>
      </c>
      <c r="H203" s="65">
        <v>0</v>
      </c>
      <c r="I203" s="65">
        <v>33</v>
      </c>
      <c r="J203" s="65">
        <v>136</v>
      </c>
      <c r="K203" s="96"/>
      <c r="L203" s="88"/>
    </row>
    <row r="204" spans="1:12" ht="15">
      <c r="A204" s="25"/>
      <c r="B204" s="16"/>
      <c r="C204" s="11"/>
      <c r="D204" s="67" t="s">
        <v>23</v>
      </c>
      <c r="E204" s="85" t="s">
        <v>53</v>
      </c>
      <c r="F204" s="70">
        <v>60</v>
      </c>
      <c r="G204" s="70">
        <v>3.04</v>
      </c>
      <c r="H204" s="70">
        <v>0.32</v>
      </c>
      <c r="I204" s="71">
        <v>19.68</v>
      </c>
      <c r="J204" s="74">
        <v>94</v>
      </c>
      <c r="K204" s="66">
        <v>576</v>
      </c>
      <c r="L204" s="88"/>
    </row>
    <row r="205" spans="1:12" ht="15">
      <c r="A205" s="25"/>
      <c r="B205" s="16"/>
      <c r="C205" s="11"/>
      <c r="D205" s="67" t="s">
        <v>27</v>
      </c>
      <c r="E205" s="102" t="s">
        <v>54</v>
      </c>
      <c r="F205" s="76">
        <v>100</v>
      </c>
      <c r="G205" s="76">
        <v>0.1</v>
      </c>
      <c r="H205" s="76">
        <v>5</v>
      </c>
      <c r="I205" s="77">
        <v>3.31</v>
      </c>
      <c r="J205" s="76">
        <v>64.27</v>
      </c>
      <c r="K205" s="96"/>
      <c r="L205" s="88"/>
    </row>
    <row r="206" spans="1:12" ht="15">
      <c r="A206" s="25"/>
      <c r="B206" s="16"/>
      <c r="C206" s="11"/>
      <c r="D206" s="6"/>
      <c r="E206" s="94"/>
      <c r="F206" s="88"/>
      <c r="G206" s="88"/>
      <c r="H206" s="88"/>
      <c r="I206" s="88"/>
      <c r="J206" s="88"/>
      <c r="K206" s="96"/>
      <c r="L206" s="88"/>
    </row>
    <row r="207" spans="1:12" ht="15">
      <c r="A207" s="26"/>
      <c r="B207" s="18"/>
      <c r="C207" s="8"/>
      <c r="D207" s="19" t="s">
        <v>39</v>
      </c>
      <c r="E207" s="107"/>
      <c r="F207" s="108">
        <f>SUM(F201:F206)</f>
        <v>610</v>
      </c>
      <c r="G207" s="108">
        <f t="shared" ref="G207" si="131">SUM(G201:G206)</f>
        <v>21.250000000000004</v>
      </c>
      <c r="H207" s="108">
        <f t="shared" ref="H207" si="132">SUM(H201:H206)</f>
        <v>18.62</v>
      </c>
      <c r="I207" s="108">
        <f t="shared" ref="I207" si="133">SUM(I201:I206)</f>
        <v>85.45</v>
      </c>
      <c r="J207" s="108">
        <f t="shared" ref="J207" si="134">SUM(J201:J206)</f>
        <v>636.27</v>
      </c>
      <c r="K207" s="109"/>
      <c r="L207" s="108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94" t="s">
        <v>81</v>
      </c>
      <c r="F208" s="65">
        <v>200</v>
      </c>
      <c r="G208" s="65">
        <v>4.3</v>
      </c>
      <c r="H208" s="65">
        <v>2</v>
      </c>
      <c r="I208" s="65">
        <v>6.2</v>
      </c>
      <c r="J208" s="65">
        <v>60</v>
      </c>
      <c r="K208" s="96"/>
      <c r="L208" s="88"/>
    </row>
    <row r="209" spans="1:12" ht="15">
      <c r="A209" s="25"/>
      <c r="B209" s="16"/>
      <c r="C209" s="11"/>
      <c r="D209" s="12" t="s">
        <v>35</v>
      </c>
      <c r="E209" s="94"/>
      <c r="F209" s="88"/>
      <c r="G209" s="88"/>
      <c r="H209" s="88"/>
      <c r="I209" s="88"/>
      <c r="J209" s="88"/>
      <c r="K209" s="96"/>
      <c r="L209" s="88"/>
    </row>
    <row r="210" spans="1:12" ht="15">
      <c r="A210" s="25"/>
      <c r="B210" s="16"/>
      <c r="C210" s="11"/>
      <c r="D210" s="12" t="s">
        <v>31</v>
      </c>
      <c r="E210" s="94"/>
      <c r="F210" s="88"/>
      <c r="G210" s="88"/>
      <c r="H210" s="88"/>
      <c r="I210" s="88"/>
      <c r="J210" s="88"/>
      <c r="K210" s="96"/>
      <c r="L210" s="88"/>
    </row>
    <row r="211" spans="1:12" ht="15">
      <c r="A211" s="25"/>
      <c r="B211" s="16"/>
      <c r="C211" s="11"/>
      <c r="D211" s="12" t="s">
        <v>24</v>
      </c>
      <c r="E211" s="94"/>
      <c r="F211" s="88"/>
      <c r="G211" s="88"/>
      <c r="H211" s="88"/>
      <c r="I211" s="88"/>
      <c r="J211" s="88"/>
      <c r="K211" s="96"/>
      <c r="L211" s="88"/>
    </row>
    <row r="212" spans="1:12" ht="15">
      <c r="A212" s="25"/>
      <c r="B212" s="16"/>
      <c r="C212" s="11"/>
      <c r="D212" s="6" t="s">
        <v>70</v>
      </c>
      <c r="E212" s="82" t="s">
        <v>139</v>
      </c>
      <c r="F212" s="65">
        <v>50</v>
      </c>
      <c r="G212" s="65">
        <v>1.92</v>
      </c>
      <c r="H212" s="65">
        <v>5.04</v>
      </c>
      <c r="I212" s="65">
        <v>10.55</v>
      </c>
      <c r="J212" s="65">
        <v>135.30000000000001</v>
      </c>
      <c r="K212" s="66"/>
      <c r="L212" s="88"/>
    </row>
    <row r="213" spans="1:12" ht="15">
      <c r="A213" s="25"/>
      <c r="B213" s="16"/>
      <c r="C213" s="11"/>
      <c r="D213" s="6"/>
      <c r="E213" s="94"/>
      <c r="F213" s="88"/>
      <c r="G213" s="88"/>
      <c r="H213" s="88"/>
      <c r="I213" s="88"/>
      <c r="J213" s="88"/>
      <c r="K213" s="96"/>
      <c r="L213" s="88"/>
    </row>
    <row r="214" spans="1:12" ht="15">
      <c r="A214" s="26"/>
      <c r="B214" s="18"/>
      <c r="C214" s="8"/>
      <c r="D214" s="20" t="s">
        <v>39</v>
      </c>
      <c r="E214" s="107"/>
      <c r="F214" s="108">
        <f>SUM(F208:F213)</f>
        <v>250</v>
      </c>
      <c r="G214" s="108">
        <f t="shared" ref="G214" si="136">SUM(G208:G213)</f>
        <v>6.22</v>
      </c>
      <c r="H214" s="108">
        <f t="shared" ref="H214" si="137">SUM(H208:H213)</f>
        <v>7.04</v>
      </c>
      <c r="I214" s="108">
        <f t="shared" ref="I214" si="138">SUM(I208:I213)</f>
        <v>16.75</v>
      </c>
      <c r="J214" s="108">
        <f t="shared" ref="J214" si="139">SUM(J208:J213)</f>
        <v>195.3</v>
      </c>
      <c r="K214" s="109"/>
      <c r="L214" s="108">
        <f t="shared" ref="L214" ca="1" si="140">SUM(L208:L216)</f>
        <v>0</v>
      </c>
    </row>
    <row r="215" spans="1:12" ht="15.75" customHeight="1" thickBot="1">
      <c r="A215" s="31">
        <f>A174</f>
        <v>1</v>
      </c>
      <c r="B215" s="32">
        <f>B174</f>
        <v>5</v>
      </c>
      <c r="C215" s="127" t="s">
        <v>4</v>
      </c>
      <c r="D215" s="128"/>
      <c r="E215" s="110"/>
      <c r="F215" s="111">
        <f>F181+F185+F195+F200+F207+F214</f>
        <v>2935</v>
      </c>
      <c r="G215" s="111">
        <f t="shared" ref="G215" si="141">G181+G185+G195+G200+G207+G214</f>
        <v>84.2</v>
      </c>
      <c r="H215" s="111">
        <f t="shared" ref="H215" si="142">H181+H185+H195+H200+H207+H214</f>
        <v>116.41000000000001</v>
      </c>
      <c r="I215" s="111">
        <f t="shared" ref="I215" si="143">I181+I185+I195+I200+I207+I214</f>
        <v>417.94</v>
      </c>
      <c r="J215" s="111">
        <f t="shared" ref="J215" si="144">J181+J185+J195+J200+J207+J214</f>
        <v>2687.8900000000003</v>
      </c>
      <c r="K215" s="112"/>
      <c r="L215" s="111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78" t="s">
        <v>140</v>
      </c>
      <c r="F216" s="60">
        <v>200</v>
      </c>
      <c r="G216" s="60">
        <v>8.76</v>
      </c>
      <c r="H216" s="60">
        <v>8.92</v>
      </c>
      <c r="I216" s="61">
        <v>34.82</v>
      </c>
      <c r="J216" s="60">
        <v>150.13999999999999</v>
      </c>
      <c r="K216" s="62" t="s">
        <v>49</v>
      </c>
      <c r="L216" s="106"/>
    </row>
    <row r="217" spans="1:12" ht="15">
      <c r="A217" s="25"/>
      <c r="B217" s="16"/>
      <c r="C217" s="11"/>
      <c r="D217" s="7" t="s">
        <v>27</v>
      </c>
      <c r="E217" s="102" t="s">
        <v>78</v>
      </c>
      <c r="F217" s="76">
        <v>100</v>
      </c>
      <c r="G217" s="76">
        <v>0.71</v>
      </c>
      <c r="H217" s="76">
        <v>4.6900000000000004</v>
      </c>
      <c r="I217" s="77">
        <v>1.92</v>
      </c>
      <c r="J217" s="76">
        <v>54.77</v>
      </c>
      <c r="K217" s="66" t="s">
        <v>55</v>
      </c>
      <c r="L217" s="88"/>
    </row>
    <row r="218" spans="1:12" ht="15">
      <c r="A218" s="25"/>
      <c r="B218" s="16"/>
      <c r="C218" s="11"/>
      <c r="D218" s="67" t="s">
        <v>22</v>
      </c>
      <c r="E218" s="85" t="s">
        <v>116</v>
      </c>
      <c r="F218" s="70">
        <v>215</v>
      </c>
      <c r="G218" s="70">
        <v>0.7</v>
      </c>
      <c r="H218" s="70">
        <v>0.8</v>
      </c>
      <c r="I218" s="71">
        <v>15.2</v>
      </c>
      <c r="J218" s="70">
        <v>60</v>
      </c>
      <c r="K218" s="66" t="s">
        <v>117</v>
      </c>
      <c r="L218" s="88"/>
    </row>
    <row r="219" spans="1:12" ht="15">
      <c r="A219" s="25"/>
      <c r="B219" s="16"/>
      <c r="C219" s="11"/>
      <c r="D219" s="67" t="s">
        <v>23</v>
      </c>
      <c r="E219" s="85" t="s">
        <v>53</v>
      </c>
      <c r="F219" s="70">
        <v>60</v>
      </c>
      <c r="G219" s="70">
        <v>3.04</v>
      </c>
      <c r="H219" s="70">
        <v>0.32</v>
      </c>
      <c r="I219" s="71">
        <v>19.68</v>
      </c>
      <c r="J219" s="74">
        <v>94</v>
      </c>
      <c r="K219" s="66">
        <v>576</v>
      </c>
      <c r="L219" s="88"/>
    </row>
    <row r="220" spans="1:12" ht="15">
      <c r="A220" s="25"/>
      <c r="B220" s="16"/>
      <c r="C220" s="11"/>
      <c r="D220" s="7" t="s">
        <v>24</v>
      </c>
      <c r="E220" s="94"/>
      <c r="F220" s="88"/>
      <c r="G220" s="88"/>
      <c r="H220" s="88"/>
      <c r="I220" s="88"/>
      <c r="J220" s="88"/>
      <c r="K220" s="96"/>
      <c r="L220" s="88"/>
    </row>
    <row r="221" spans="1:12" ht="15">
      <c r="A221" s="25"/>
      <c r="B221" s="16"/>
      <c r="C221" s="11"/>
      <c r="D221" s="6"/>
      <c r="E221" s="82" t="s">
        <v>105</v>
      </c>
      <c r="F221" s="97">
        <v>100</v>
      </c>
      <c r="G221" s="65">
        <v>20.8</v>
      </c>
      <c r="H221" s="65">
        <v>16.2</v>
      </c>
      <c r="I221" s="65">
        <v>62.5</v>
      </c>
      <c r="J221" s="65">
        <v>312.2</v>
      </c>
      <c r="K221" s="66" t="s">
        <v>106</v>
      </c>
      <c r="L221" s="88"/>
    </row>
    <row r="222" spans="1:12" ht="15">
      <c r="A222" s="25"/>
      <c r="B222" s="16"/>
      <c r="C222" s="11"/>
      <c r="D222" s="6" t="s">
        <v>101</v>
      </c>
      <c r="E222" s="82" t="s">
        <v>102</v>
      </c>
      <c r="F222" s="97" t="s">
        <v>103</v>
      </c>
      <c r="G222" s="65">
        <v>12.7</v>
      </c>
      <c r="H222" s="65">
        <v>11.5</v>
      </c>
      <c r="I222" s="65">
        <v>0.7</v>
      </c>
      <c r="J222" s="65">
        <v>157</v>
      </c>
      <c r="K222" s="66">
        <v>33</v>
      </c>
      <c r="L222" s="88"/>
    </row>
    <row r="223" spans="1:12" ht="15">
      <c r="A223" s="26"/>
      <c r="B223" s="18"/>
      <c r="C223" s="8"/>
      <c r="D223" s="19" t="s">
        <v>39</v>
      </c>
      <c r="E223" s="107"/>
      <c r="F223" s="108">
        <f>SUM(F216:F222)</f>
        <v>675</v>
      </c>
      <c r="G223" s="108">
        <f t="shared" ref="G223" si="146">SUM(G216:G222)</f>
        <v>46.709999999999994</v>
      </c>
      <c r="H223" s="108">
        <f t="shared" ref="H223" si="147">SUM(H216:H222)</f>
        <v>42.43</v>
      </c>
      <c r="I223" s="108">
        <f t="shared" ref="I223" si="148">SUM(I216:I222)</f>
        <v>134.82</v>
      </c>
      <c r="J223" s="108">
        <f t="shared" ref="J223" si="149">SUM(J216:J222)</f>
        <v>828.1099999999999</v>
      </c>
      <c r="K223" s="109"/>
      <c r="L223" s="108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94"/>
      <c r="F224" s="88"/>
      <c r="G224" s="88"/>
      <c r="H224" s="88"/>
      <c r="I224" s="88"/>
      <c r="J224" s="88"/>
      <c r="K224" s="96"/>
      <c r="L224" s="88"/>
    </row>
    <row r="225" spans="1:12" ht="15">
      <c r="A225" s="25"/>
      <c r="B225" s="16"/>
      <c r="C225" s="11"/>
      <c r="D225" s="6"/>
      <c r="E225" s="94"/>
      <c r="F225" s="88"/>
      <c r="G225" s="88"/>
      <c r="H225" s="88"/>
      <c r="I225" s="88"/>
      <c r="J225" s="88"/>
      <c r="K225" s="96"/>
      <c r="L225" s="88"/>
    </row>
    <row r="226" spans="1:12" ht="15">
      <c r="A226" s="25"/>
      <c r="B226" s="16"/>
      <c r="C226" s="11"/>
      <c r="D226" s="6"/>
      <c r="E226" s="94"/>
      <c r="F226" s="88"/>
      <c r="G226" s="88"/>
      <c r="H226" s="88"/>
      <c r="I226" s="88"/>
      <c r="J226" s="88"/>
      <c r="K226" s="96"/>
      <c r="L226" s="88"/>
    </row>
    <row r="227" spans="1:12" ht="15">
      <c r="A227" s="26"/>
      <c r="B227" s="18"/>
      <c r="C227" s="8"/>
      <c r="D227" s="19" t="s">
        <v>39</v>
      </c>
      <c r="E227" s="107"/>
      <c r="F227" s="108">
        <f>SUM(F224:F226)</f>
        <v>0</v>
      </c>
      <c r="G227" s="108">
        <f t="shared" ref="G227" si="151">SUM(G224:G226)</f>
        <v>0</v>
      </c>
      <c r="H227" s="108">
        <f t="shared" ref="H227" si="152">SUM(H224:H226)</f>
        <v>0</v>
      </c>
      <c r="I227" s="108">
        <f t="shared" ref="I227" si="153">SUM(I224:I226)</f>
        <v>0</v>
      </c>
      <c r="J227" s="108">
        <f t="shared" ref="J227" si="154">SUM(J224:J226)</f>
        <v>0</v>
      </c>
      <c r="K227" s="109"/>
      <c r="L227" s="108">
        <f t="shared" ref="L227" ca="1" si="155">SUM(L224:L232)</f>
        <v>0</v>
      </c>
    </row>
    <row r="228" spans="1:12" ht="15.75" thickBot="1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75" t="s">
        <v>120</v>
      </c>
      <c r="F228" s="76">
        <v>100</v>
      </c>
      <c r="G228" s="76">
        <v>0.71</v>
      </c>
      <c r="H228" s="76">
        <v>4.6900000000000004</v>
      </c>
      <c r="I228" s="77">
        <v>1.92</v>
      </c>
      <c r="J228" s="76">
        <v>54.77</v>
      </c>
      <c r="K228" s="66" t="s">
        <v>55</v>
      </c>
      <c r="L228" s="88"/>
    </row>
    <row r="229" spans="1:12" ht="15.75" thickBot="1">
      <c r="A229" s="25"/>
      <c r="B229" s="16"/>
      <c r="C229" s="11"/>
      <c r="D229" s="7" t="s">
        <v>28</v>
      </c>
      <c r="E229" s="78" t="s">
        <v>141</v>
      </c>
      <c r="F229" s="79">
        <v>250</v>
      </c>
      <c r="G229" s="79">
        <v>3.31</v>
      </c>
      <c r="H229" s="79">
        <v>4.91</v>
      </c>
      <c r="I229" s="80">
        <v>17.989999999999998</v>
      </c>
      <c r="J229" s="79">
        <v>130.97999999999999</v>
      </c>
      <c r="K229" s="81" t="s">
        <v>57</v>
      </c>
      <c r="L229" s="88"/>
    </row>
    <row r="230" spans="1:12" ht="15.75" thickBot="1">
      <c r="A230" s="25"/>
      <c r="B230" s="16"/>
      <c r="C230" s="11"/>
      <c r="D230" s="7" t="s">
        <v>29</v>
      </c>
      <c r="E230" s="73" t="s">
        <v>143</v>
      </c>
      <c r="F230" s="70">
        <v>105</v>
      </c>
      <c r="G230" s="70">
        <v>10.91</v>
      </c>
      <c r="H230" s="70">
        <v>12.53</v>
      </c>
      <c r="I230" s="71">
        <v>13.79</v>
      </c>
      <c r="J230" s="70">
        <v>212</v>
      </c>
      <c r="K230" s="89" t="s">
        <v>142</v>
      </c>
      <c r="L230" s="88"/>
    </row>
    <row r="231" spans="1:12" ht="15">
      <c r="A231" s="25"/>
      <c r="B231" s="16"/>
      <c r="C231" s="11"/>
      <c r="D231" s="7" t="s">
        <v>30</v>
      </c>
      <c r="E231" s="73" t="s">
        <v>60</v>
      </c>
      <c r="F231" s="70">
        <v>205</v>
      </c>
      <c r="G231" s="70">
        <v>6.33</v>
      </c>
      <c r="H231" s="70">
        <v>5.93</v>
      </c>
      <c r="I231" s="71">
        <v>28.59</v>
      </c>
      <c r="J231" s="70">
        <v>101.4</v>
      </c>
      <c r="K231" s="81" t="s">
        <v>61</v>
      </c>
      <c r="L231" s="88"/>
    </row>
    <row r="232" spans="1:12" ht="15">
      <c r="A232" s="25"/>
      <c r="B232" s="16"/>
      <c r="C232" s="11"/>
      <c r="D232" s="7" t="s">
        <v>31</v>
      </c>
      <c r="E232" s="82" t="s">
        <v>62</v>
      </c>
      <c r="F232" s="88"/>
      <c r="G232" s="88"/>
      <c r="H232" s="88"/>
      <c r="I232" s="88"/>
      <c r="J232" s="88"/>
      <c r="K232" s="96"/>
      <c r="L232" s="88"/>
    </row>
    <row r="233" spans="1:12" ht="15">
      <c r="A233" s="25"/>
      <c r="B233" s="16"/>
      <c r="C233" s="11"/>
      <c r="D233" s="7" t="s">
        <v>32</v>
      </c>
      <c r="E233" s="94"/>
      <c r="F233" s="88"/>
      <c r="G233" s="88"/>
      <c r="H233" s="88"/>
      <c r="I233" s="88"/>
      <c r="J233" s="88"/>
      <c r="K233" s="96"/>
      <c r="L233" s="88"/>
    </row>
    <row r="234" spans="1:12" ht="15">
      <c r="A234" s="25"/>
      <c r="B234" s="16"/>
      <c r="C234" s="11"/>
      <c r="D234" s="7" t="s">
        <v>33</v>
      </c>
      <c r="E234" s="85" t="s">
        <v>64</v>
      </c>
      <c r="F234" s="70">
        <v>80</v>
      </c>
      <c r="G234" s="70">
        <v>4.4800000000000004</v>
      </c>
      <c r="H234" s="70">
        <v>0.88</v>
      </c>
      <c r="I234" s="71">
        <v>39.520000000000003</v>
      </c>
      <c r="J234" s="70">
        <v>185.6</v>
      </c>
      <c r="K234" s="86">
        <v>575</v>
      </c>
      <c r="L234" s="88"/>
    </row>
    <row r="235" spans="1:12" ht="15">
      <c r="A235" s="25"/>
      <c r="B235" s="16"/>
      <c r="C235" s="11"/>
      <c r="D235" s="6" t="s">
        <v>65</v>
      </c>
      <c r="E235" s="82" t="s">
        <v>144</v>
      </c>
      <c r="F235" s="65">
        <v>50</v>
      </c>
      <c r="G235" s="65">
        <v>0.48</v>
      </c>
      <c r="H235" s="65">
        <v>2.5099999999999998</v>
      </c>
      <c r="I235" s="65">
        <v>2.69</v>
      </c>
      <c r="J235" s="65">
        <v>35.520000000000003</v>
      </c>
      <c r="K235" s="66"/>
      <c r="L235" s="88"/>
    </row>
    <row r="236" spans="1:12" ht="15">
      <c r="A236" s="25"/>
      <c r="B236" s="16"/>
      <c r="C236" s="11"/>
      <c r="D236" s="6"/>
      <c r="E236" s="94"/>
      <c r="F236" s="88"/>
      <c r="G236" s="88"/>
      <c r="H236" s="88"/>
      <c r="I236" s="88"/>
      <c r="J236" s="88"/>
      <c r="K236" s="96"/>
      <c r="L236" s="88"/>
    </row>
    <row r="237" spans="1:12" ht="15">
      <c r="A237" s="26"/>
      <c r="B237" s="18"/>
      <c r="C237" s="8"/>
      <c r="D237" s="19" t="s">
        <v>39</v>
      </c>
      <c r="E237" s="107"/>
      <c r="F237" s="108">
        <f>SUM(F228:F236)</f>
        <v>790</v>
      </c>
      <c r="G237" s="108">
        <f t="shared" ref="G237" si="156">SUM(G228:G236)</f>
        <v>26.22</v>
      </c>
      <c r="H237" s="108">
        <f t="shared" ref="H237" si="157">SUM(H228:H236)</f>
        <v>31.450000000000003</v>
      </c>
      <c r="I237" s="108">
        <f t="shared" ref="I237" si="158">SUM(I228:I236)</f>
        <v>104.5</v>
      </c>
      <c r="J237" s="108">
        <f t="shared" ref="J237" si="159">SUM(J228:J236)</f>
        <v>720.27</v>
      </c>
      <c r="K237" s="109"/>
      <c r="L237" s="108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87" t="s">
        <v>35</v>
      </c>
      <c r="E238" s="94" t="s">
        <v>80</v>
      </c>
      <c r="F238" s="65">
        <v>50</v>
      </c>
      <c r="G238" s="65">
        <v>1.92</v>
      </c>
      <c r="H238" s="65">
        <v>5.04</v>
      </c>
      <c r="I238" s="65">
        <v>10.55</v>
      </c>
      <c r="J238" s="65">
        <v>135.30000000000001</v>
      </c>
      <c r="K238" s="96"/>
      <c r="L238" s="88"/>
    </row>
    <row r="239" spans="1:12" ht="15">
      <c r="A239" s="25"/>
      <c r="B239" s="16"/>
      <c r="C239" s="11"/>
      <c r="D239" s="87" t="s">
        <v>31</v>
      </c>
      <c r="E239" s="94" t="s">
        <v>68</v>
      </c>
      <c r="F239" s="65">
        <v>200</v>
      </c>
      <c r="G239" s="65">
        <v>0.1</v>
      </c>
      <c r="H239" s="65">
        <v>0</v>
      </c>
      <c r="I239" s="65">
        <v>15.2</v>
      </c>
      <c r="J239" s="65">
        <v>57</v>
      </c>
      <c r="K239" s="96"/>
      <c r="L239" s="88"/>
    </row>
    <row r="240" spans="1:12" ht="15">
      <c r="A240" s="25"/>
      <c r="B240" s="16"/>
      <c r="C240" s="11"/>
      <c r="D240" s="6" t="s">
        <v>24</v>
      </c>
      <c r="E240" s="94" t="s">
        <v>69</v>
      </c>
      <c r="F240" s="65">
        <v>200</v>
      </c>
      <c r="G240" s="65">
        <v>6</v>
      </c>
      <c r="H240" s="65">
        <v>5</v>
      </c>
      <c r="I240" s="65">
        <v>25</v>
      </c>
      <c r="J240" s="65">
        <v>96</v>
      </c>
      <c r="K240" s="96"/>
      <c r="L240" s="88"/>
    </row>
    <row r="241" spans="1:12" ht="15">
      <c r="A241" s="25"/>
      <c r="B241" s="16"/>
      <c r="C241" s="11"/>
      <c r="D241" s="6"/>
      <c r="E241" s="94"/>
      <c r="F241" s="88"/>
      <c r="G241" s="88"/>
      <c r="H241" s="88"/>
      <c r="I241" s="88"/>
      <c r="J241" s="88"/>
      <c r="K241" s="96"/>
      <c r="L241" s="88"/>
    </row>
    <row r="242" spans="1:12" ht="15.75" thickBot="1">
      <c r="A242" s="26"/>
      <c r="B242" s="18"/>
      <c r="C242" s="8"/>
      <c r="D242" s="19" t="s">
        <v>39</v>
      </c>
      <c r="E242" s="107"/>
      <c r="F242" s="108">
        <f>SUM(F238:F241)</f>
        <v>450</v>
      </c>
      <c r="G242" s="108">
        <f t="shared" ref="G242" si="161">SUM(G238:G241)</f>
        <v>8.02</v>
      </c>
      <c r="H242" s="108">
        <f t="shared" ref="H242" si="162">SUM(H238:H241)</f>
        <v>10.039999999999999</v>
      </c>
      <c r="I242" s="108">
        <f t="shared" ref="I242" si="163">SUM(I238:I241)</f>
        <v>50.75</v>
      </c>
      <c r="J242" s="108">
        <f t="shared" ref="J242" si="164">SUM(J238:J241)</f>
        <v>288.3</v>
      </c>
      <c r="K242" s="109"/>
      <c r="L242" s="108">
        <f t="shared" ref="L242" ca="1" si="165">SUM(L235:L241)</f>
        <v>0</v>
      </c>
    </row>
    <row r="243" spans="1:12" ht="15.75" thickBot="1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82" t="s">
        <v>145</v>
      </c>
      <c r="F243" s="65">
        <v>90</v>
      </c>
      <c r="G243" s="65">
        <v>20.329999999999998</v>
      </c>
      <c r="H243" s="65">
        <v>20.16</v>
      </c>
      <c r="I243" s="65">
        <v>32.31</v>
      </c>
      <c r="J243" s="65">
        <v>271.91000000000003</v>
      </c>
      <c r="K243" s="89" t="s">
        <v>73</v>
      </c>
      <c r="L243" s="88"/>
    </row>
    <row r="244" spans="1:12" ht="15">
      <c r="A244" s="25"/>
      <c r="B244" s="16"/>
      <c r="C244" s="11"/>
      <c r="D244" s="7" t="s">
        <v>30</v>
      </c>
      <c r="E244" s="82" t="s">
        <v>89</v>
      </c>
      <c r="F244" s="65">
        <v>200</v>
      </c>
      <c r="G244" s="65">
        <v>4.8600000000000003</v>
      </c>
      <c r="H244" s="65">
        <v>9.48</v>
      </c>
      <c r="I244" s="65">
        <v>47.16</v>
      </c>
      <c r="J244" s="65">
        <v>146.65</v>
      </c>
      <c r="K244" s="114" t="s">
        <v>90</v>
      </c>
      <c r="L244" s="88"/>
    </row>
    <row r="245" spans="1:12" ht="15">
      <c r="A245" s="25"/>
      <c r="B245" s="16"/>
      <c r="C245" s="11"/>
      <c r="D245" s="7" t="s">
        <v>31</v>
      </c>
      <c r="E245" s="85" t="s">
        <v>76</v>
      </c>
      <c r="F245" s="103">
        <v>200</v>
      </c>
      <c r="G245" s="103">
        <v>1.4</v>
      </c>
      <c r="H245" s="103">
        <v>1.6</v>
      </c>
      <c r="I245" s="104">
        <v>22.31</v>
      </c>
      <c r="J245" s="103">
        <v>105.64</v>
      </c>
      <c r="K245" s="72" t="s">
        <v>77</v>
      </c>
      <c r="L245" s="88"/>
    </row>
    <row r="246" spans="1:12" ht="15">
      <c r="A246" s="25"/>
      <c r="B246" s="16"/>
      <c r="C246" s="11"/>
      <c r="D246" s="7" t="s">
        <v>23</v>
      </c>
      <c r="E246" s="85" t="s">
        <v>53</v>
      </c>
      <c r="F246" s="70">
        <v>60</v>
      </c>
      <c r="G246" s="70">
        <v>3.04</v>
      </c>
      <c r="H246" s="70">
        <v>0.32</v>
      </c>
      <c r="I246" s="71">
        <v>19.68</v>
      </c>
      <c r="J246" s="74">
        <v>94</v>
      </c>
      <c r="K246" s="66">
        <v>576</v>
      </c>
      <c r="L246" s="88"/>
    </row>
    <row r="247" spans="1:12" ht="15">
      <c r="A247" s="25"/>
      <c r="B247" s="16"/>
      <c r="C247" s="11"/>
      <c r="D247" s="6"/>
      <c r="E247" s="94"/>
      <c r="F247" s="88"/>
      <c r="G247" s="88"/>
      <c r="H247" s="88"/>
      <c r="I247" s="88"/>
      <c r="J247" s="88"/>
      <c r="K247" s="96"/>
      <c r="L247" s="88"/>
    </row>
    <row r="248" spans="1:12" ht="15">
      <c r="A248" s="25"/>
      <c r="B248" s="16"/>
      <c r="C248" s="11"/>
      <c r="D248" s="6"/>
      <c r="E248" s="94"/>
      <c r="F248" s="88"/>
      <c r="G248" s="88"/>
      <c r="H248" s="88"/>
      <c r="I248" s="88"/>
      <c r="J248" s="88"/>
      <c r="K248" s="96"/>
      <c r="L248" s="88"/>
    </row>
    <row r="249" spans="1:12" ht="15">
      <c r="A249" s="26"/>
      <c r="B249" s="18"/>
      <c r="C249" s="8"/>
      <c r="D249" s="19" t="s">
        <v>39</v>
      </c>
      <c r="E249" s="107"/>
      <c r="F249" s="108">
        <f>SUM(F243:F248)</f>
        <v>550</v>
      </c>
      <c r="G249" s="108">
        <f t="shared" ref="G249" si="166">SUM(G243:G248)</f>
        <v>29.629999999999995</v>
      </c>
      <c r="H249" s="108">
        <f t="shared" ref="H249" si="167">SUM(H243:H248)</f>
        <v>31.560000000000002</v>
      </c>
      <c r="I249" s="108">
        <f t="shared" ref="I249" si="168">SUM(I243:I248)</f>
        <v>121.46000000000001</v>
      </c>
      <c r="J249" s="108">
        <f t="shared" ref="J249" si="169">SUM(J243:J248)</f>
        <v>618.20000000000005</v>
      </c>
      <c r="K249" s="109"/>
      <c r="L249" s="108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82" t="s">
        <v>100</v>
      </c>
      <c r="F250" s="65">
        <v>200</v>
      </c>
      <c r="G250" s="65">
        <v>2.8</v>
      </c>
      <c r="H250" s="65">
        <v>2.5</v>
      </c>
      <c r="I250" s="65">
        <v>11.4</v>
      </c>
      <c r="J250" s="65">
        <v>79</v>
      </c>
      <c r="K250" s="96"/>
      <c r="L250" s="88"/>
    </row>
    <row r="251" spans="1:12" ht="15">
      <c r="A251" s="25"/>
      <c r="B251" s="16"/>
      <c r="C251" s="11"/>
      <c r="D251" s="12" t="s">
        <v>35</v>
      </c>
      <c r="E251" s="82" t="s">
        <v>146</v>
      </c>
      <c r="F251" s="65">
        <v>50</v>
      </c>
      <c r="G251" s="65">
        <v>1.92</v>
      </c>
      <c r="H251" s="65">
        <v>5.04</v>
      </c>
      <c r="I251" s="65">
        <v>10.55</v>
      </c>
      <c r="J251" s="65">
        <v>135.30000000000001</v>
      </c>
      <c r="K251" s="96"/>
      <c r="L251" s="88"/>
    </row>
    <row r="252" spans="1:12" ht="15">
      <c r="A252" s="25"/>
      <c r="B252" s="16"/>
      <c r="C252" s="11"/>
      <c r="D252" s="12" t="s">
        <v>31</v>
      </c>
      <c r="E252" s="94"/>
      <c r="F252" s="88"/>
      <c r="G252" s="88"/>
      <c r="H252" s="88"/>
      <c r="I252" s="88"/>
      <c r="J252" s="88"/>
      <c r="K252" s="96"/>
      <c r="L252" s="88"/>
    </row>
    <row r="253" spans="1:12" ht="15">
      <c r="A253" s="25"/>
      <c r="B253" s="16"/>
      <c r="C253" s="11"/>
      <c r="D253" s="12" t="s">
        <v>24</v>
      </c>
      <c r="E253" s="94"/>
      <c r="F253" s="88"/>
      <c r="G253" s="88"/>
      <c r="H253" s="88"/>
      <c r="I253" s="88"/>
      <c r="J253" s="88"/>
      <c r="K253" s="96"/>
      <c r="L253" s="88"/>
    </row>
    <row r="254" spans="1:12" ht="15">
      <c r="A254" s="25"/>
      <c r="B254" s="16"/>
      <c r="C254" s="11"/>
      <c r="D254" s="6"/>
      <c r="E254" s="94"/>
      <c r="F254" s="88"/>
      <c r="G254" s="88"/>
      <c r="H254" s="88"/>
      <c r="I254" s="88"/>
      <c r="J254" s="88"/>
      <c r="K254" s="96"/>
      <c r="L254" s="88"/>
    </row>
    <row r="255" spans="1:12" ht="15">
      <c r="A255" s="25"/>
      <c r="B255" s="16"/>
      <c r="C255" s="11"/>
      <c r="D255" s="6"/>
      <c r="E255" s="94"/>
      <c r="F255" s="88"/>
      <c r="G255" s="88"/>
      <c r="H255" s="88"/>
      <c r="I255" s="88"/>
      <c r="J255" s="88"/>
      <c r="K255" s="96"/>
      <c r="L255" s="88"/>
    </row>
    <row r="256" spans="1:12" ht="15">
      <c r="A256" s="26"/>
      <c r="B256" s="18"/>
      <c r="C256" s="8"/>
      <c r="D256" s="20" t="s">
        <v>39</v>
      </c>
      <c r="E256" s="107"/>
      <c r="F256" s="108">
        <f>SUM(F250:F255)</f>
        <v>250</v>
      </c>
      <c r="G256" s="108">
        <f t="shared" ref="G256" si="171">SUM(G250:G255)</f>
        <v>4.72</v>
      </c>
      <c r="H256" s="108">
        <f t="shared" ref="H256" si="172">SUM(H250:H255)</f>
        <v>7.54</v>
      </c>
      <c r="I256" s="108">
        <f t="shared" ref="I256" si="173">SUM(I250:I255)</f>
        <v>21.950000000000003</v>
      </c>
      <c r="J256" s="108">
        <f t="shared" ref="J256" si="174">SUM(J250:J255)</f>
        <v>214.3</v>
      </c>
      <c r="K256" s="109"/>
      <c r="L256" s="108">
        <f t="shared" ref="L256" ca="1" si="175">SUM(L250:L258)</f>
        <v>0</v>
      </c>
    </row>
    <row r="257" spans="1:12" ht="15.75" customHeight="1" thickBot="1">
      <c r="A257" s="31">
        <f>A216</f>
        <v>1</v>
      </c>
      <c r="B257" s="32">
        <f>B216</f>
        <v>6</v>
      </c>
      <c r="C257" s="127" t="s">
        <v>4</v>
      </c>
      <c r="D257" s="128"/>
      <c r="E257" s="110"/>
      <c r="F257" s="111">
        <f>F223+F227+F237+F242+F249+F256</f>
        <v>2715</v>
      </c>
      <c r="G257" s="111">
        <f t="shared" ref="G257" si="176">G223+G227+G237+G242+G249+G256</f>
        <v>115.29999999999998</v>
      </c>
      <c r="H257" s="111">
        <f t="shared" ref="H257" si="177">H223+H227+H237+H242+H249+H256</f>
        <v>123.02</v>
      </c>
      <c r="I257" s="111">
        <f t="shared" ref="I257" si="178">I223+I227+I237+I242+I249+I256</f>
        <v>433.47999999999996</v>
      </c>
      <c r="J257" s="111">
        <f t="shared" ref="J257" si="179">J223+J227+J237+J242+J249+J256</f>
        <v>2669.1800000000003</v>
      </c>
      <c r="K257" s="112"/>
      <c r="L257" s="111">
        <f t="shared" ref="L257" ca="1" si="180">L223+L227+L237+L242+L249+L256</f>
        <v>0</v>
      </c>
    </row>
    <row r="258" spans="1:12" ht="15.75" thickBot="1">
      <c r="A258" s="22">
        <v>1</v>
      </c>
      <c r="B258" s="23">
        <v>7</v>
      </c>
      <c r="C258" s="24" t="s">
        <v>20</v>
      </c>
      <c r="D258" s="5" t="s">
        <v>21</v>
      </c>
      <c r="E258" s="121" t="s">
        <v>147</v>
      </c>
      <c r="F258" s="113">
        <v>100</v>
      </c>
      <c r="G258" s="113">
        <v>0.64</v>
      </c>
      <c r="H258" s="113">
        <v>2.2000000000000002</v>
      </c>
      <c r="I258" s="113">
        <v>3.5</v>
      </c>
      <c r="J258" s="113">
        <v>44.5</v>
      </c>
      <c r="K258" s="118" t="s">
        <v>107</v>
      </c>
      <c r="L258" s="106"/>
    </row>
    <row r="259" spans="1:12" ht="15">
      <c r="A259" s="25"/>
      <c r="B259" s="16"/>
      <c r="C259" s="11"/>
      <c r="D259" s="6" t="s">
        <v>148</v>
      </c>
      <c r="E259" s="82" t="s">
        <v>149</v>
      </c>
      <c r="F259" s="65">
        <v>50</v>
      </c>
      <c r="G259" s="65">
        <v>1.74</v>
      </c>
      <c r="H259" s="65">
        <v>5</v>
      </c>
      <c r="I259" s="65">
        <v>9.94</v>
      </c>
      <c r="J259" s="65">
        <v>101.24</v>
      </c>
      <c r="K259" s="81" t="s">
        <v>57</v>
      </c>
      <c r="L259" s="88"/>
    </row>
    <row r="260" spans="1:12" ht="15">
      <c r="A260" s="25"/>
      <c r="B260" s="16"/>
      <c r="C260" s="11"/>
      <c r="D260" s="7" t="s">
        <v>22</v>
      </c>
      <c r="E260" s="85" t="s">
        <v>116</v>
      </c>
      <c r="F260" s="70">
        <v>215</v>
      </c>
      <c r="G260" s="70">
        <v>0.7</v>
      </c>
      <c r="H260" s="70">
        <v>0.8</v>
      </c>
      <c r="I260" s="71">
        <v>15.2</v>
      </c>
      <c r="J260" s="70">
        <v>60</v>
      </c>
      <c r="K260" s="66" t="s">
        <v>117</v>
      </c>
      <c r="L260" s="88"/>
    </row>
    <row r="261" spans="1:12" ht="15">
      <c r="A261" s="25"/>
      <c r="B261" s="16"/>
      <c r="C261" s="11"/>
      <c r="D261" s="7" t="s">
        <v>23</v>
      </c>
      <c r="E261" s="85" t="s">
        <v>53</v>
      </c>
      <c r="F261" s="70">
        <v>60</v>
      </c>
      <c r="G261" s="70">
        <v>3.04</v>
      </c>
      <c r="H261" s="70">
        <v>0.32</v>
      </c>
      <c r="I261" s="71">
        <v>19.68</v>
      </c>
      <c r="J261" s="74">
        <v>94</v>
      </c>
      <c r="K261" s="66">
        <v>576</v>
      </c>
      <c r="L261" s="88"/>
    </row>
    <row r="262" spans="1:12" ht="15.75" thickBot="1">
      <c r="A262" s="25"/>
      <c r="B262" s="16"/>
      <c r="C262" s="11"/>
      <c r="D262" s="7" t="s">
        <v>24</v>
      </c>
      <c r="E262" s="82" t="s">
        <v>96</v>
      </c>
      <c r="F262" s="65">
        <v>200</v>
      </c>
      <c r="G262" s="65">
        <v>3.39</v>
      </c>
      <c r="H262" s="65">
        <v>3</v>
      </c>
      <c r="I262" s="65">
        <v>24.3</v>
      </c>
      <c r="J262" s="65">
        <v>119.66</v>
      </c>
      <c r="K262" s="96"/>
      <c r="L262" s="88"/>
    </row>
    <row r="263" spans="1:12" ht="15">
      <c r="A263" s="25"/>
      <c r="B263" s="16"/>
      <c r="C263" s="11"/>
      <c r="D263" s="6" t="s">
        <v>70</v>
      </c>
      <c r="E263" s="82" t="s">
        <v>150</v>
      </c>
      <c r="F263" s="65">
        <v>180</v>
      </c>
      <c r="G263" s="65">
        <v>19.12</v>
      </c>
      <c r="H263" s="65">
        <v>14.3</v>
      </c>
      <c r="I263" s="65">
        <v>49.14</v>
      </c>
      <c r="J263" s="65">
        <v>321.64999999999998</v>
      </c>
      <c r="K263" s="83" t="s">
        <v>94</v>
      </c>
      <c r="L263" s="88"/>
    </row>
    <row r="264" spans="1:12" ht="15">
      <c r="A264" s="25"/>
      <c r="B264" s="16"/>
      <c r="C264" s="11"/>
      <c r="D264" s="6" t="s">
        <v>65</v>
      </c>
      <c r="E264" s="82" t="s">
        <v>151</v>
      </c>
      <c r="F264" s="65">
        <v>50</v>
      </c>
      <c r="G264" s="65">
        <v>0.46</v>
      </c>
      <c r="H264" s="65">
        <v>3.63</v>
      </c>
      <c r="I264" s="65">
        <v>1.04</v>
      </c>
      <c r="J264" s="65">
        <v>39.020000000000003</v>
      </c>
      <c r="K264" s="66"/>
      <c r="L264" s="88"/>
    </row>
    <row r="265" spans="1:12" ht="15">
      <c r="A265" s="26"/>
      <c r="B265" s="18"/>
      <c r="C265" s="8"/>
      <c r="D265" s="19" t="s">
        <v>39</v>
      </c>
      <c r="E265" s="107"/>
      <c r="F265" s="108">
        <f>SUM(F258:F264)</f>
        <v>855</v>
      </c>
      <c r="G265" s="108">
        <f t="shared" ref="G265" si="181">SUM(G258:G264)</f>
        <v>29.090000000000003</v>
      </c>
      <c r="H265" s="108">
        <f t="shared" ref="H265" si="182">SUM(H258:H264)</f>
        <v>29.25</v>
      </c>
      <c r="I265" s="108">
        <f t="shared" ref="I265" si="183">SUM(I258:I264)</f>
        <v>122.80000000000001</v>
      </c>
      <c r="J265" s="108">
        <f t="shared" ref="J265" si="184">SUM(J258:J264)</f>
        <v>780.06999999999994</v>
      </c>
      <c r="K265" s="109"/>
      <c r="L265" s="108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94"/>
      <c r="F266" s="88"/>
      <c r="G266" s="88"/>
      <c r="H266" s="88"/>
      <c r="I266" s="88"/>
      <c r="J266" s="88"/>
      <c r="K266" s="96"/>
      <c r="L266" s="88"/>
    </row>
    <row r="267" spans="1:12" ht="15">
      <c r="A267" s="25"/>
      <c r="B267" s="16"/>
      <c r="C267" s="11"/>
      <c r="D267" s="6"/>
      <c r="E267" s="94"/>
      <c r="F267" s="88"/>
      <c r="G267" s="88"/>
      <c r="H267" s="88"/>
      <c r="I267" s="88"/>
      <c r="J267" s="88"/>
      <c r="K267" s="96"/>
      <c r="L267" s="88"/>
    </row>
    <row r="268" spans="1:12" ht="15">
      <c r="A268" s="25"/>
      <c r="B268" s="16"/>
      <c r="C268" s="11"/>
      <c r="D268" s="6"/>
      <c r="E268" s="94"/>
      <c r="F268" s="88"/>
      <c r="G268" s="88"/>
      <c r="H268" s="88"/>
      <c r="I268" s="88"/>
      <c r="J268" s="88"/>
      <c r="K268" s="96"/>
      <c r="L268" s="88"/>
    </row>
    <row r="269" spans="1:12" ht="15">
      <c r="A269" s="26"/>
      <c r="B269" s="18"/>
      <c r="C269" s="8"/>
      <c r="D269" s="19" t="s">
        <v>39</v>
      </c>
      <c r="E269" s="107"/>
      <c r="F269" s="108">
        <f>SUM(F266:F268)</f>
        <v>0</v>
      </c>
      <c r="G269" s="108">
        <f t="shared" ref="G269" si="185">SUM(G266:G268)</f>
        <v>0</v>
      </c>
      <c r="H269" s="108">
        <f t="shared" ref="H269" si="186">SUM(H266:H268)</f>
        <v>0</v>
      </c>
      <c r="I269" s="108">
        <f t="shared" ref="I269" si="187">SUM(I266:I268)</f>
        <v>0</v>
      </c>
      <c r="J269" s="108">
        <f t="shared" ref="J269" si="188">SUM(J266:J268)</f>
        <v>0</v>
      </c>
      <c r="K269" s="109"/>
      <c r="L269" s="108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75" t="s">
        <v>152</v>
      </c>
      <c r="F270" s="116">
        <v>100</v>
      </c>
      <c r="G270" s="116">
        <v>1.61</v>
      </c>
      <c r="H270" s="116">
        <v>5.33</v>
      </c>
      <c r="I270" s="117">
        <v>4.68</v>
      </c>
      <c r="J270" s="116">
        <v>51.52</v>
      </c>
      <c r="K270" s="118" t="s">
        <v>107</v>
      </c>
      <c r="L270" s="88"/>
    </row>
    <row r="271" spans="1:12" ht="15.75" thickBot="1">
      <c r="A271" s="25"/>
      <c r="B271" s="16"/>
      <c r="C271" s="11"/>
      <c r="D271" s="7" t="s">
        <v>28</v>
      </c>
      <c r="E271" s="73" t="s">
        <v>154</v>
      </c>
      <c r="F271" s="98">
        <v>260</v>
      </c>
      <c r="G271" s="98">
        <v>6.06</v>
      </c>
      <c r="H271" s="98">
        <v>9.17</v>
      </c>
      <c r="I271" s="99">
        <v>15.77</v>
      </c>
      <c r="J271" s="98">
        <v>170.45</v>
      </c>
      <c r="K271" s="100" t="s">
        <v>153</v>
      </c>
      <c r="L271" s="88"/>
    </row>
    <row r="272" spans="1:12" ht="15">
      <c r="A272" s="25"/>
      <c r="B272" s="16"/>
      <c r="C272" s="11"/>
      <c r="D272" s="7" t="s">
        <v>29</v>
      </c>
      <c r="E272" s="82" t="s">
        <v>155</v>
      </c>
      <c r="F272" s="65">
        <v>125</v>
      </c>
      <c r="G272" s="65">
        <v>12.9</v>
      </c>
      <c r="H272" s="65">
        <v>4.2</v>
      </c>
      <c r="I272" s="65">
        <v>14.1</v>
      </c>
      <c r="J272" s="65">
        <v>136.80000000000001</v>
      </c>
      <c r="K272" s="83" t="s">
        <v>73</v>
      </c>
      <c r="L272" s="88"/>
    </row>
    <row r="273" spans="1:12" ht="15">
      <c r="A273" s="25"/>
      <c r="B273" s="16"/>
      <c r="C273" s="11"/>
      <c r="D273" s="7" t="s">
        <v>30</v>
      </c>
      <c r="E273" s="82" t="s">
        <v>156</v>
      </c>
      <c r="F273" s="65">
        <v>185</v>
      </c>
      <c r="G273" s="65">
        <v>9.4499999999999993</v>
      </c>
      <c r="H273" s="65">
        <v>11.7</v>
      </c>
      <c r="I273" s="65">
        <v>42.6</v>
      </c>
      <c r="J273" s="65">
        <v>244.5</v>
      </c>
      <c r="K273" s="90" t="s">
        <v>122</v>
      </c>
      <c r="L273" s="88"/>
    </row>
    <row r="274" spans="1:12" ht="15">
      <c r="A274" s="25"/>
      <c r="B274" s="16"/>
      <c r="C274" s="11"/>
      <c r="D274" s="7" t="s">
        <v>31</v>
      </c>
      <c r="E274" s="82" t="s">
        <v>128</v>
      </c>
      <c r="F274" s="65">
        <v>200</v>
      </c>
      <c r="G274" s="65">
        <v>0.6</v>
      </c>
      <c r="H274" s="65">
        <v>0</v>
      </c>
      <c r="I274" s="65">
        <v>33</v>
      </c>
      <c r="J274" s="65">
        <v>136</v>
      </c>
      <c r="K274" s="66"/>
      <c r="L274" s="88"/>
    </row>
    <row r="275" spans="1:12" ht="15">
      <c r="A275" s="25"/>
      <c r="B275" s="16"/>
      <c r="C275" s="11"/>
      <c r="D275" s="7" t="s">
        <v>32</v>
      </c>
      <c r="E275" s="94"/>
      <c r="F275" s="65"/>
      <c r="G275" s="65"/>
      <c r="H275" s="65"/>
      <c r="I275" s="65"/>
      <c r="J275" s="65"/>
      <c r="K275" s="66"/>
      <c r="L275" s="88"/>
    </row>
    <row r="276" spans="1:12" ht="15">
      <c r="A276" s="25"/>
      <c r="B276" s="16"/>
      <c r="C276" s="11"/>
      <c r="D276" s="7" t="s">
        <v>33</v>
      </c>
      <c r="E276" s="85" t="s">
        <v>53</v>
      </c>
      <c r="F276" s="70">
        <v>60</v>
      </c>
      <c r="G276" s="70">
        <v>3.04</v>
      </c>
      <c r="H276" s="70">
        <v>0.32</v>
      </c>
      <c r="I276" s="71">
        <v>19.68</v>
      </c>
      <c r="J276" s="74">
        <v>94</v>
      </c>
      <c r="K276" s="66">
        <v>576</v>
      </c>
      <c r="L276" s="88"/>
    </row>
    <row r="277" spans="1:12" ht="15">
      <c r="A277" s="25"/>
      <c r="B277" s="16"/>
      <c r="C277" s="11"/>
      <c r="D277" s="6"/>
      <c r="E277" s="94"/>
      <c r="F277" s="88"/>
      <c r="G277" s="88"/>
      <c r="H277" s="88"/>
      <c r="I277" s="88"/>
      <c r="J277" s="88"/>
      <c r="K277" s="96"/>
      <c r="L277" s="88"/>
    </row>
    <row r="278" spans="1:12" ht="15">
      <c r="A278" s="25"/>
      <c r="B278" s="16"/>
      <c r="C278" s="11"/>
      <c r="D278" s="6"/>
      <c r="E278" s="94"/>
      <c r="F278" s="88"/>
      <c r="G278" s="88"/>
      <c r="H278" s="88"/>
      <c r="I278" s="88"/>
      <c r="J278" s="88"/>
      <c r="K278" s="96"/>
      <c r="L278" s="88"/>
    </row>
    <row r="279" spans="1:12" ht="15">
      <c r="A279" s="26"/>
      <c r="B279" s="18"/>
      <c r="C279" s="8"/>
      <c r="D279" s="19" t="s">
        <v>39</v>
      </c>
      <c r="E279" s="107"/>
      <c r="F279" s="108">
        <f>SUM(F270:F278)</f>
        <v>930</v>
      </c>
      <c r="G279" s="108">
        <f t="shared" ref="G279" si="190">SUM(G270:G278)</f>
        <v>33.660000000000004</v>
      </c>
      <c r="H279" s="108">
        <f t="shared" ref="H279" si="191">SUM(H270:H278)</f>
        <v>30.72</v>
      </c>
      <c r="I279" s="108">
        <f t="shared" ref="I279" si="192">SUM(I270:I278)</f>
        <v>129.83000000000001</v>
      </c>
      <c r="J279" s="108">
        <f t="shared" ref="J279" si="193">SUM(J270:J278)</f>
        <v>833.27</v>
      </c>
      <c r="K279" s="109"/>
      <c r="L279" s="108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94"/>
      <c r="F280" s="88"/>
      <c r="G280" s="88"/>
      <c r="H280" s="88"/>
      <c r="I280" s="88"/>
      <c r="J280" s="88"/>
      <c r="K280" s="96"/>
      <c r="L280" s="88"/>
    </row>
    <row r="281" spans="1:12" ht="15">
      <c r="A281" s="25"/>
      <c r="B281" s="16"/>
      <c r="C281" s="11"/>
      <c r="D281" s="12" t="s">
        <v>31</v>
      </c>
      <c r="E281" s="94" t="s">
        <v>68</v>
      </c>
      <c r="F281" s="65">
        <v>200</v>
      </c>
      <c r="G281" s="65">
        <v>3.39</v>
      </c>
      <c r="H281" s="65">
        <v>3</v>
      </c>
      <c r="I281" s="65">
        <v>31.3</v>
      </c>
      <c r="J281" s="65">
        <v>139.66</v>
      </c>
      <c r="K281" s="96"/>
      <c r="L281" s="88"/>
    </row>
    <row r="282" spans="1:12" ht="15">
      <c r="A282" s="25"/>
      <c r="B282" s="16"/>
      <c r="C282" s="11"/>
      <c r="D282" s="6" t="s">
        <v>70</v>
      </c>
      <c r="E282" s="82" t="s">
        <v>71</v>
      </c>
      <c r="F282" s="65">
        <v>100</v>
      </c>
      <c r="G282" s="65">
        <v>18.09</v>
      </c>
      <c r="H282" s="65">
        <v>17.61</v>
      </c>
      <c r="I282" s="65">
        <v>47.2</v>
      </c>
      <c r="J282" s="65">
        <v>381.79</v>
      </c>
      <c r="K282" s="96"/>
      <c r="L282" s="88"/>
    </row>
    <row r="283" spans="1:12" ht="15">
      <c r="A283" s="25"/>
      <c r="B283" s="16"/>
      <c r="C283" s="11"/>
      <c r="D283" s="6"/>
      <c r="E283" s="94"/>
      <c r="F283" s="88"/>
      <c r="G283" s="88"/>
      <c r="H283" s="88"/>
      <c r="I283" s="88"/>
      <c r="J283" s="88"/>
      <c r="K283" s="96"/>
      <c r="L283" s="88"/>
    </row>
    <row r="284" spans="1:12" ht="15.75" thickBot="1">
      <c r="A284" s="26"/>
      <c r="B284" s="18"/>
      <c r="C284" s="8"/>
      <c r="D284" s="19" t="s">
        <v>39</v>
      </c>
      <c r="E284" s="107"/>
      <c r="F284" s="108">
        <f>SUM(F280:F283)</f>
        <v>300</v>
      </c>
      <c r="G284" s="108">
        <f t="shared" ref="G284" si="195">SUM(G280:G283)</f>
        <v>21.48</v>
      </c>
      <c r="H284" s="108">
        <f t="shared" ref="H284" si="196">SUM(H280:H283)</f>
        <v>20.61</v>
      </c>
      <c r="I284" s="108">
        <f t="shared" ref="I284" si="197">SUM(I280:I283)</f>
        <v>78.5</v>
      </c>
      <c r="J284" s="108">
        <f t="shared" ref="J284" si="198">SUM(J280:J283)</f>
        <v>521.45000000000005</v>
      </c>
      <c r="K284" s="109"/>
      <c r="L284" s="108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82" t="s">
        <v>114</v>
      </c>
      <c r="F285" s="65">
        <v>250</v>
      </c>
      <c r="G285" s="65">
        <v>19.05</v>
      </c>
      <c r="H285" s="65">
        <v>19.05</v>
      </c>
      <c r="I285" s="65">
        <v>15.18</v>
      </c>
      <c r="J285" s="65">
        <v>375.3</v>
      </c>
      <c r="K285" s="83" t="s">
        <v>115</v>
      </c>
      <c r="L285" s="88"/>
    </row>
    <row r="286" spans="1:12" ht="15">
      <c r="A286" s="25"/>
      <c r="B286" s="16"/>
      <c r="C286" s="11"/>
      <c r="D286" s="7" t="s">
        <v>30</v>
      </c>
      <c r="E286" s="94"/>
      <c r="F286" s="88"/>
      <c r="G286" s="88"/>
      <c r="H286" s="88"/>
      <c r="I286" s="88"/>
      <c r="J286" s="88"/>
      <c r="K286" s="96"/>
      <c r="L286" s="88"/>
    </row>
    <row r="287" spans="1:12" ht="15">
      <c r="A287" s="25"/>
      <c r="B287" s="16"/>
      <c r="C287" s="11"/>
      <c r="D287" s="7" t="s">
        <v>31</v>
      </c>
      <c r="E287" s="85" t="s">
        <v>116</v>
      </c>
      <c r="F287" s="70">
        <v>215</v>
      </c>
      <c r="G287" s="70">
        <v>0.7</v>
      </c>
      <c r="H287" s="70">
        <v>0.8</v>
      </c>
      <c r="I287" s="71">
        <v>15.2</v>
      </c>
      <c r="J287" s="70">
        <v>60</v>
      </c>
      <c r="K287" s="66" t="s">
        <v>117</v>
      </c>
      <c r="L287" s="88"/>
    </row>
    <row r="288" spans="1:12" ht="15">
      <c r="A288" s="25"/>
      <c r="B288" s="16"/>
      <c r="C288" s="11"/>
      <c r="D288" s="67" t="s">
        <v>23</v>
      </c>
      <c r="E288" s="85" t="s">
        <v>53</v>
      </c>
      <c r="F288" s="70">
        <v>60</v>
      </c>
      <c r="G288" s="70">
        <v>3.04</v>
      </c>
      <c r="H288" s="70">
        <v>0.32</v>
      </c>
      <c r="I288" s="71">
        <v>19.68</v>
      </c>
      <c r="J288" s="74">
        <v>94</v>
      </c>
      <c r="K288" s="66">
        <v>576</v>
      </c>
      <c r="L288" s="88"/>
    </row>
    <row r="289" spans="1:12" ht="15">
      <c r="A289" s="25"/>
      <c r="B289" s="16"/>
      <c r="C289" s="11"/>
      <c r="D289" s="67" t="s">
        <v>27</v>
      </c>
      <c r="E289" s="102" t="s">
        <v>78</v>
      </c>
      <c r="F289" s="76">
        <v>100</v>
      </c>
      <c r="G289" s="76">
        <v>0.71</v>
      </c>
      <c r="H289" s="76">
        <v>4.6900000000000004</v>
      </c>
      <c r="I289" s="77">
        <v>1.92</v>
      </c>
      <c r="J289" s="76">
        <v>54.77</v>
      </c>
      <c r="K289" s="66" t="s">
        <v>55</v>
      </c>
      <c r="L289" s="88"/>
    </row>
    <row r="290" spans="1:12" ht="15">
      <c r="A290" s="25"/>
      <c r="B290" s="16"/>
      <c r="C290" s="11"/>
      <c r="D290" s="6"/>
      <c r="E290" s="94"/>
      <c r="F290" s="88"/>
      <c r="G290" s="88"/>
      <c r="H290" s="88"/>
      <c r="I290" s="88"/>
      <c r="J290" s="88"/>
      <c r="K290" s="96"/>
      <c r="L290" s="88"/>
    </row>
    <row r="291" spans="1:12" ht="15">
      <c r="A291" s="26"/>
      <c r="B291" s="18"/>
      <c r="C291" s="8"/>
      <c r="D291" s="19" t="s">
        <v>39</v>
      </c>
      <c r="E291" s="107"/>
      <c r="F291" s="108">
        <f>SUM(F285:F290)</f>
        <v>625</v>
      </c>
      <c r="G291" s="108">
        <f t="shared" ref="G291" si="200">SUM(G285:G290)</f>
        <v>23.5</v>
      </c>
      <c r="H291" s="108">
        <f t="shared" ref="H291" si="201">SUM(H285:H290)</f>
        <v>24.860000000000003</v>
      </c>
      <c r="I291" s="108">
        <f t="shared" ref="I291" si="202">SUM(I285:I290)</f>
        <v>51.980000000000004</v>
      </c>
      <c r="J291" s="108">
        <f t="shared" ref="J291" si="203">SUM(J285:J290)</f>
        <v>584.06999999999994</v>
      </c>
      <c r="K291" s="109"/>
      <c r="L291" s="108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94" t="s">
        <v>81</v>
      </c>
      <c r="F292" s="65">
        <v>200</v>
      </c>
      <c r="G292" s="65">
        <v>4.3</v>
      </c>
      <c r="H292" s="65">
        <v>2</v>
      </c>
      <c r="I292" s="65">
        <v>6.2</v>
      </c>
      <c r="J292" s="65">
        <v>60</v>
      </c>
      <c r="K292" s="96"/>
      <c r="L292" s="88"/>
    </row>
    <row r="293" spans="1:12" ht="15">
      <c r="A293" s="25"/>
      <c r="B293" s="16"/>
      <c r="C293" s="11"/>
      <c r="D293" s="12" t="s">
        <v>35</v>
      </c>
      <c r="E293" s="94"/>
      <c r="F293" s="88"/>
      <c r="G293" s="88"/>
      <c r="H293" s="88"/>
      <c r="I293" s="88"/>
      <c r="J293" s="88"/>
      <c r="K293" s="96"/>
      <c r="L293" s="88"/>
    </row>
    <row r="294" spans="1:12" ht="15">
      <c r="A294" s="25"/>
      <c r="B294" s="16"/>
      <c r="C294" s="11"/>
      <c r="D294" s="12" t="s">
        <v>31</v>
      </c>
      <c r="E294" s="94"/>
      <c r="F294" s="88"/>
      <c r="G294" s="88"/>
      <c r="H294" s="88"/>
      <c r="I294" s="88"/>
      <c r="J294" s="88"/>
      <c r="K294" s="96"/>
      <c r="L294" s="88"/>
    </row>
    <row r="295" spans="1:12" ht="15">
      <c r="A295" s="25"/>
      <c r="B295" s="16"/>
      <c r="C295" s="11"/>
      <c r="D295" s="12" t="s">
        <v>24</v>
      </c>
      <c r="E295" s="94"/>
      <c r="F295" s="88"/>
      <c r="G295" s="88"/>
      <c r="H295" s="88"/>
      <c r="I295" s="88"/>
      <c r="J295" s="88"/>
      <c r="K295" s="96"/>
      <c r="L295" s="88"/>
    </row>
    <row r="296" spans="1:12" ht="15">
      <c r="A296" s="25"/>
      <c r="B296" s="16"/>
      <c r="C296" s="11"/>
      <c r="D296" s="6" t="s">
        <v>70</v>
      </c>
      <c r="E296" s="82" t="s">
        <v>118</v>
      </c>
      <c r="F296" s="65">
        <v>50</v>
      </c>
      <c r="G296" s="65">
        <v>1.92</v>
      </c>
      <c r="H296" s="65">
        <v>5.04</v>
      </c>
      <c r="I296" s="65">
        <v>10.55</v>
      </c>
      <c r="J296" s="65">
        <v>135.30000000000001</v>
      </c>
      <c r="K296" s="96"/>
      <c r="L296" s="88"/>
    </row>
    <row r="297" spans="1:12" ht="15">
      <c r="A297" s="25"/>
      <c r="B297" s="16"/>
      <c r="C297" s="11"/>
      <c r="D297" s="6"/>
      <c r="E297" s="94"/>
      <c r="F297" s="88"/>
      <c r="G297" s="88"/>
      <c r="H297" s="88"/>
      <c r="I297" s="88"/>
      <c r="J297" s="88"/>
      <c r="K297" s="96"/>
      <c r="L297" s="88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250</v>
      </c>
      <c r="G298" s="21">
        <f t="shared" ref="G298" si="205">SUM(G292:G297)</f>
        <v>6.22</v>
      </c>
      <c r="H298" s="21">
        <f t="shared" ref="H298" si="206">SUM(H292:H297)</f>
        <v>7.04</v>
      </c>
      <c r="I298" s="21">
        <f t="shared" ref="I298" si="207">SUM(I292:I297)</f>
        <v>16.75</v>
      </c>
      <c r="J298" s="21">
        <f t="shared" ref="J298" si="208">SUM(J292:J297)</f>
        <v>195.3</v>
      </c>
      <c r="K298" s="27"/>
      <c r="L298" s="21">
        <f t="shared" ref="L298" ca="1" si="209">SUM(L292:L300)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127" t="s">
        <v>4</v>
      </c>
      <c r="D299" s="128"/>
      <c r="E299" s="33"/>
      <c r="F299" s="34">
        <f>F265+F269+F279+F284+F291+F298</f>
        <v>2960</v>
      </c>
      <c r="G299" s="34">
        <f t="shared" ref="G299" si="210">G265+G269+G279+G284+G291+G298</f>
        <v>113.95</v>
      </c>
      <c r="H299" s="34">
        <f t="shared" ref="H299" si="211">H265+H269+H279+H284+H291+H298</f>
        <v>112.48</v>
      </c>
      <c r="I299" s="34">
        <f t="shared" ref="I299" si="212">I265+I269+I279+I284+I291+I298</f>
        <v>399.86</v>
      </c>
      <c r="J299" s="34">
        <f t="shared" ref="J299" si="213">J265+J269+J279+J284+J291+J298</f>
        <v>2914.16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5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127" t="s">
        <v>4</v>
      </c>
      <c r="D341" s="128"/>
      <c r="E341" s="33"/>
      <c r="F341" s="34">
        <f>F307+F311+F321+F326+F333+F340</f>
        <v>0</v>
      </c>
      <c r="G341" s="34">
        <f t="shared" ref="G341" si="245">G307+G311+G321+G326+G333+G340</f>
        <v>0</v>
      </c>
      <c r="H341" s="34">
        <f t="shared" ref="H341" si="246">H307+H311+H321+H326+H333+H340</f>
        <v>0</v>
      </c>
      <c r="I341" s="34">
        <f t="shared" ref="I341" si="247">I307+I311+I321+I326+I333+I340</f>
        <v>0</v>
      </c>
      <c r="J341" s="34">
        <f t="shared" ref="J341" si="248">J307+J311+J321+J326+J333+J340</f>
        <v>0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5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127" t="s">
        <v>4</v>
      </c>
      <c r="D383" s="128"/>
      <c r="E383" s="33"/>
      <c r="F383" s="34">
        <f>F349+F353+F363+F368+F375+F382</f>
        <v>0</v>
      </c>
      <c r="G383" s="34">
        <f t="shared" ref="G383" si="279">G349+G353+G363+G368+G375+G382</f>
        <v>0</v>
      </c>
      <c r="H383" s="34">
        <f t="shared" ref="H383" si="280">H349+H353+H363+H368+H375+H382</f>
        <v>0</v>
      </c>
      <c r="I383" s="34">
        <f t="shared" ref="I383" si="281">I349+I353+I363+I368+I375+I382</f>
        <v>0</v>
      </c>
      <c r="J383" s="34">
        <f t="shared" ref="J383" si="282">J349+J353+J363+J368+J375+J382</f>
        <v>0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5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127" t="s">
        <v>4</v>
      </c>
      <c r="D425" s="128"/>
      <c r="E425" s="33"/>
      <c r="F425" s="34">
        <f>F391+F395+F405+F410+F417+F424</f>
        <v>0</v>
      </c>
      <c r="G425" s="34">
        <f t="shared" ref="G425" si="314">G391+G395+G405+G410+G417+G424</f>
        <v>0</v>
      </c>
      <c r="H425" s="34">
        <f t="shared" ref="H425" si="315">H391+H395+H405+H410+H417+H424</f>
        <v>0</v>
      </c>
      <c r="I425" s="34">
        <f t="shared" ref="I425" si="316">I391+I395+I405+I410+I417+I424</f>
        <v>0</v>
      </c>
      <c r="J425" s="34">
        <f t="shared" ref="J425" si="317">J391+J395+J405+J410+J417+J424</f>
        <v>0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5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127" t="s">
        <v>4</v>
      </c>
      <c r="D467" s="128"/>
      <c r="E467" s="33"/>
      <c r="F467" s="34">
        <f>F433+F437+F447+F452+F459+F466</f>
        <v>0</v>
      </c>
      <c r="G467" s="34">
        <f t="shared" ref="G467" si="348">G433+G437+G447+G452+G459+G466</f>
        <v>0</v>
      </c>
      <c r="H467" s="34">
        <f t="shared" ref="H467" si="349">H433+H437+H447+H452+H459+H466</f>
        <v>0</v>
      </c>
      <c r="I467" s="34">
        <f t="shared" ref="I467" si="350">I433+I437+I447+I452+I459+I466</f>
        <v>0</v>
      </c>
      <c r="J467" s="34">
        <f t="shared" ref="J467" si="351">J433+J437+J447+J452+J459+J466</f>
        <v>0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5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127" t="s">
        <v>4</v>
      </c>
      <c r="D509" s="128"/>
      <c r="E509" s="33"/>
      <c r="F509" s="34">
        <f>F475+F479+F489+F494+F501+F508</f>
        <v>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>
      <c r="A551" s="31">
        <f>A510</f>
        <v>2</v>
      </c>
      <c r="B551" s="32">
        <f>B510</f>
        <v>6</v>
      </c>
      <c r="C551" s="127" t="s">
        <v>4</v>
      </c>
      <c r="D551" s="128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>
      <c r="A593" s="37">
        <f>A552</f>
        <v>2</v>
      </c>
      <c r="B593" s="38">
        <f>B552</f>
        <v>7</v>
      </c>
      <c r="C593" s="124" t="s">
        <v>4</v>
      </c>
      <c r="D593" s="125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5" thickBot="1">
      <c r="A594" s="29"/>
      <c r="B594" s="30"/>
      <c r="C594" s="126" t="s">
        <v>5</v>
      </c>
      <c r="D594" s="126"/>
      <c r="E594" s="126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2936.4285714285716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103.72285714285714</v>
      </c>
      <c r="H594" s="42">
        <f t="shared" si="456"/>
        <v>113.63285714285715</v>
      </c>
      <c r="I594" s="42">
        <f t="shared" si="456"/>
        <v>413.86142857142858</v>
      </c>
      <c r="J594" s="42">
        <f t="shared" si="456"/>
        <v>2874.3885714285716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dcterms:created xsi:type="dcterms:W3CDTF">2022-05-16T14:23:56Z</dcterms:created>
  <dcterms:modified xsi:type="dcterms:W3CDTF">2026-06-13T19:51:51Z</dcterms:modified>
</cp:coreProperties>
</file>